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bor\Desktop\Data Validation March 2018\"/>
    </mc:Choice>
  </mc:AlternateContent>
  <bookViews>
    <workbookView xWindow="0" yWindow="0" windowWidth="15345" windowHeight="4635" firstSheet="1" activeTab="3"/>
  </bookViews>
  <sheets>
    <sheet name="livestock population_subcountie" sheetId="1" r:id="rId1"/>
    <sheet name="livestock population_conties" sheetId="4" r:id="rId2"/>
    <sheet name="Liv. prod and prices" sheetId="5" r:id="rId3"/>
    <sheet name="Liv. prod and prices_summat)" sheetId="8" r:id="rId4"/>
  </sheets>
  <externalReferences>
    <externalReference r:id="rId5"/>
  </externalReferences>
  <definedNames>
    <definedName name="_xlnm._FilterDatabase" localSheetId="1" hidden="1">'livestock population_conties'!$A$1:$AE$49</definedName>
    <definedName name="_xlnm._FilterDatabase" localSheetId="0" hidden="1">'livestock population_subcountie'!$A$1:$AF$404</definedName>
  </definedNames>
  <calcPr calcId="152511"/>
</workbook>
</file>

<file path=xl/calcChain.xml><?xml version="1.0" encoding="utf-8"?>
<calcChain xmlns="http://schemas.openxmlformats.org/spreadsheetml/2006/main">
  <c r="AR50" i="8" l="1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7" i="8"/>
  <c r="AO6" i="8"/>
  <c r="AO5" i="8"/>
  <c r="AO4" i="8"/>
  <c r="AO3" i="8"/>
  <c r="AL50" i="8"/>
  <c r="AL49" i="8"/>
  <c r="AL48" i="8"/>
  <c r="AL47" i="8"/>
  <c r="AL46" i="8"/>
  <c r="AL45" i="8"/>
  <c r="AL44" i="8"/>
  <c r="AL43" i="8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I365" i="5"/>
  <c r="AS407" i="5" l="1"/>
  <c r="AR407" i="5"/>
  <c r="AP407" i="5"/>
  <c r="AO407" i="5"/>
  <c r="AM407" i="5"/>
  <c r="AJ407" i="5"/>
  <c r="AI407" i="5"/>
  <c r="AG407" i="5"/>
  <c r="AH407" i="5" s="1"/>
  <c r="AF407" i="5"/>
  <c r="AC407" i="5"/>
  <c r="AE407" i="5" s="1"/>
  <c r="AA407" i="5"/>
  <c r="AB407" i="5" s="1"/>
  <c r="Z407" i="5"/>
  <c r="X407" i="5"/>
  <c r="W407" i="5"/>
  <c r="U407" i="5"/>
  <c r="V407" i="5" s="1"/>
  <c r="T407" i="5"/>
  <c r="R407" i="5"/>
  <c r="Q407" i="5"/>
  <c r="O407" i="5"/>
  <c r="P407" i="5" s="1"/>
  <c r="N407" i="5"/>
  <c r="L407" i="5"/>
  <c r="K407" i="5"/>
  <c r="I407" i="5"/>
  <c r="J407" i="5" s="1"/>
  <c r="H407" i="5"/>
  <c r="F407" i="5"/>
  <c r="G407" i="5" s="1"/>
  <c r="E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V406" i="5"/>
  <c r="V405" i="5"/>
  <c r="V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V376" i="5"/>
  <c r="V375" i="5"/>
  <c r="V374" i="5"/>
  <c r="V373" i="5"/>
  <c r="V372" i="5"/>
  <c r="V371" i="5"/>
  <c r="V370" i="5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Y406" i="5"/>
  <c r="Y405" i="5"/>
  <c r="Y404" i="5"/>
  <c r="Y403" i="5"/>
  <c r="Y402" i="5"/>
  <c r="Y401" i="5"/>
  <c r="Y400" i="5"/>
  <c r="Y399" i="5"/>
  <c r="Y398" i="5"/>
  <c r="Y397" i="5"/>
  <c r="Y396" i="5"/>
  <c r="Y395" i="5"/>
  <c r="Y394" i="5"/>
  <c r="Y393" i="5"/>
  <c r="Y392" i="5"/>
  <c r="Y391" i="5"/>
  <c r="Y390" i="5"/>
  <c r="Y389" i="5"/>
  <c r="Y388" i="5"/>
  <c r="Y387" i="5"/>
  <c r="Y386" i="5"/>
  <c r="Y385" i="5"/>
  <c r="Y384" i="5"/>
  <c r="Y383" i="5"/>
  <c r="Y382" i="5"/>
  <c r="Y381" i="5"/>
  <c r="Y380" i="5"/>
  <c r="Y379" i="5"/>
  <c r="Y378" i="5"/>
  <c r="Y377" i="5"/>
  <c r="Y376" i="5"/>
  <c r="Y375" i="5"/>
  <c r="Y374" i="5"/>
  <c r="Y373" i="5"/>
  <c r="Y372" i="5"/>
  <c r="Y371" i="5"/>
  <c r="Y370" i="5"/>
  <c r="Y369" i="5"/>
  <c r="Y368" i="5"/>
  <c r="Y367" i="5"/>
  <c r="Y366" i="5"/>
  <c r="Y365" i="5"/>
  <c r="Y364" i="5"/>
  <c r="Y363" i="5"/>
  <c r="Y362" i="5"/>
  <c r="Y361" i="5"/>
  <c r="Y360" i="5"/>
  <c r="Y359" i="5"/>
  <c r="Y358" i="5"/>
  <c r="Y357" i="5"/>
  <c r="Y356" i="5"/>
  <c r="Y355" i="5"/>
  <c r="Y354" i="5"/>
  <c r="Y353" i="5"/>
  <c r="Y352" i="5"/>
  <c r="Y351" i="5"/>
  <c r="Y350" i="5"/>
  <c r="Y349" i="5"/>
  <c r="Y348" i="5"/>
  <c r="Y347" i="5"/>
  <c r="Y346" i="5"/>
  <c r="Y345" i="5"/>
  <c r="Y344" i="5"/>
  <c r="Y343" i="5"/>
  <c r="Y342" i="5"/>
  <c r="Y341" i="5"/>
  <c r="Y340" i="5"/>
  <c r="Y339" i="5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Y214" i="5"/>
  <c r="Y213" i="5"/>
  <c r="Y212" i="5"/>
  <c r="Y211" i="5"/>
  <c r="Y210" i="5"/>
  <c r="Y209" i="5"/>
  <c r="Y208" i="5"/>
  <c r="Y207" i="5"/>
  <c r="Y206" i="5"/>
  <c r="Y205" i="5"/>
  <c r="Y204" i="5"/>
  <c r="Y203" i="5"/>
  <c r="Y202" i="5"/>
  <c r="Y201" i="5"/>
  <c r="Y200" i="5"/>
  <c r="Y199" i="5"/>
  <c r="Y198" i="5"/>
  <c r="Y197" i="5"/>
  <c r="Y196" i="5"/>
  <c r="Y195" i="5"/>
  <c r="Y194" i="5"/>
  <c r="Y193" i="5"/>
  <c r="Y192" i="5"/>
  <c r="Y191" i="5"/>
  <c r="Y190" i="5"/>
  <c r="Y189" i="5"/>
  <c r="Y188" i="5"/>
  <c r="Y187" i="5"/>
  <c r="Y186" i="5"/>
  <c r="Y185" i="5"/>
  <c r="Y184" i="5"/>
  <c r="Y183" i="5"/>
  <c r="Y182" i="5"/>
  <c r="Y181" i="5"/>
  <c r="Y180" i="5"/>
  <c r="Y179" i="5"/>
  <c r="Y178" i="5"/>
  <c r="Y177" i="5"/>
  <c r="Y176" i="5"/>
  <c r="Y175" i="5"/>
  <c r="Y174" i="5"/>
  <c r="Y173" i="5"/>
  <c r="Y172" i="5"/>
  <c r="Y171" i="5"/>
  <c r="Y170" i="5"/>
  <c r="Y169" i="5"/>
  <c r="Y168" i="5"/>
  <c r="Y167" i="5"/>
  <c r="Y166" i="5"/>
  <c r="Y165" i="5"/>
  <c r="Y164" i="5"/>
  <c r="Y163" i="5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AB406" i="5"/>
  <c r="AB405" i="5"/>
  <c r="AB404" i="5"/>
  <c r="AB403" i="5"/>
  <c r="AB402" i="5"/>
  <c r="AB401" i="5"/>
  <c r="AB400" i="5"/>
  <c r="AB399" i="5"/>
  <c r="AB398" i="5"/>
  <c r="AB397" i="5"/>
  <c r="AB396" i="5"/>
  <c r="AB395" i="5"/>
  <c r="AB394" i="5"/>
  <c r="AB393" i="5"/>
  <c r="AB392" i="5"/>
  <c r="AB391" i="5"/>
  <c r="AB390" i="5"/>
  <c r="AB389" i="5"/>
  <c r="AB388" i="5"/>
  <c r="AB387" i="5"/>
  <c r="AB386" i="5"/>
  <c r="AB385" i="5"/>
  <c r="AB384" i="5"/>
  <c r="AB383" i="5"/>
  <c r="AB382" i="5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AB334" i="5"/>
  <c r="AB333" i="5"/>
  <c r="AB332" i="5"/>
  <c r="AB331" i="5"/>
  <c r="AB330" i="5"/>
  <c r="AB329" i="5"/>
  <c r="AB328" i="5"/>
  <c r="AB327" i="5"/>
  <c r="AB326" i="5"/>
  <c r="AB325" i="5"/>
  <c r="AB324" i="5"/>
  <c r="AB323" i="5"/>
  <c r="AB322" i="5"/>
  <c r="AB321" i="5"/>
  <c r="AB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E406" i="5"/>
  <c r="AE405" i="5"/>
  <c r="AE404" i="5"/>
  <c r="AE403" i="5"/>
  <c r="AE402" i="5"/>
  <c r="AE401" i="5"/>
  <c r="AE400" i="5"/>
  <c r="AE399" i="5"/>
  <c r="AE398" i="5"/>
  <c r="AE397" i="5"/>
  <c r="AE396" i="5"/>
  <c r="AE395" i="5"/>
  <c r="AE394" i="5"/>
  <c r="AE393" i="5"/>
  <c r="AE392" i="5"/>
  <c r="AE391" i="5"/>
  <c r="AE390" i="5"/>
  <c r="AE389" i="5"/>
  <c r="AE388" i="5"/>
  <c r="AE387" i="5"/>
  <c r="AE386" i="5"/>
  <c r="AE385" i="5"/>
  <c r="AE384" i="5"/>
  <c r="AE383" i="5"/>
  <c r="AE382" i="5"/>
  <c r="AE381" i="5"/>
  <c r="AE380" i="5"/>
  <c r="AE379" i="5"/>
  <c r="AE378" i="5"/>
  <c r="AE377" i="5"/>
  <c r="AE376" i="5"/>
  <c r="AE375" i="5"/>
  <c r="AE374" i="5"/>
  <c r="AE373" i="5"/>
  <c r="AE372" i="5"/>
  <c r="AE371" i="5"/>
  <c r="AE370" i="5"/>
  <c r="AE369" i="5"/>
  <c r="AE368" i="5"/>
  <c r="AE367" i="5"/>
  <c r="AE366" i="5"/>
  <c r="AE365" i="5"/>
  <c r="AE364" i="5"/>
  <c r="AE363" i="5"/>
  <c r="AE362" i="5"/>
  <c r="AE361" i="5"/>
  <c r="AE360" i="5"/>
  <c r="AE359" i="5"/>
  <c r="AE358" i="5"/>
  <c r="AE357" i="5"/>
  <c r="AE356" i="5"/>
  <c r="AE355" i="5"/>
  <c r="AE354" i="5"/>
  <c r="AE353" i="5"/>
  <c r="AE352" i="5"/>
  <c r="AE351" i="5"/>
  <c r="AE350" i="5"/>
  <c r="AE349" i="5"/>
  <c r="AE348" i="5"/>
  <c r="AE347" i="5"/>
  <c r="AE346" i="5"/>
  <c r="AE345" i="5"/>
  <c r="AE344" i="5"/>
  <c r="AE343" i="5"/>
  <c r="AE342" i="5"/>
  <c r="AE341" i="5"/>
  <c r="AE340" i="5"/>
  <c r="AE339" i="5"/>
  <c r="AE338" i="5"/>
  <c r="AE337" i="5"/>
  <c r="AE336" i="5"/>
  <c r="AE335" i="5"/>
  <c r="AE334" i="5"/>
  <c r="AE333" i="5"/>
  <c r="AE332" i="5"/>
  <c r="AE331" i="5"/>
  <c r="AE330" i="5"/>
  <c r="AE329" i="5"/>
  <c r="AE328" i="5"/>
  <c r="AE327" i="5"/>
  <c r="AE326" i="5"/>
  <c r="AE325" i="5"/>
  <c r="AE324" i="5"/>
  <c r="AE323" i="5"/>
  <c r="AE322" i="5"/>
  <c r="AE321" i="5"/>
  <c r="AE320" i="5"/>
  <c r="AE319" i="5"/>
  <c r="AE318" i="5"/>
  <c r="AE317" i="5"/>
  <c r="AE316" i="5"/>
  <c r="AE315" i="5"/>
  <c r="AE314" i="5"/>
  <c r="AE313" i="5"/>
  <c r="AE312" i="5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H406" i="5"/>
  <c r="AH405" i="5"/>
  <c r="AH404" i="5"/>
  <c r="AH403" i="5"/>
  <c r="AH402" i="5"/>
  <c r="AH401" i="5"/>
  <c r="AH400" i="5"/>
  <c r="AH399" i="5"/>
  <c r="AH398" i="5"/>
  <c r="AH397" i="5"/>
  <c r="AH396" i="5"/>
  <c r="AH395" i="5"/>
  <c r="AH394" i="5"/>
  <c r="AH393" i="5"/>
  <c r="AH392" i="5"/>
  <c r="AH391" i="5"/>
  <c r="AH390" i="5"/>
  <c r="AH389" i="5"/>
  <c r="AH388" i="5"/>
  <c r="AH387" i="5"/>
  <c r="AH386" i="5"/>
  <c r="AH385" i="5"/>
  <c r="AH384" i="5"/>
  <c r="AH383" i="5"/>
  <c r="AH382" i="5"/>
  <c r="AH381" i="5"/>
  <c r="AH380" i="5"/>
  <c r="AH379" i="5"/>
  <c r="AH378" i="5"/>
  <c r="AH377" i="5"/>
  <c r="AH376" i="5"/>
  <c r="AH375" i="5"/>
  <c r="AH374" i="5"/>
  <c r="AH373" i="5"/>
  <c r="AH372" i="5"/>
  <c r="AH371" i="5"/>
  <c r="AH370" i="5"/>
  <c r="AH369" i="5"/>
  <c r="AH368" i="5"/>
  <c r="AH367" i="5"/>
  <c r="AH366" i="5"/>
  <c r="AH365" i="5"/>
  <c r="AH364" i="5"/>
  <c r="AH363" i="5"/>
  <c r="AH362" i="5"/>
  <c r="AH361" i="5"/>
  <c r="AH360" i="5"/>
  <c r="AH359" i="5"/>
  <c r="AH358" i="5"/>
  <c r="AH357" i="5"/>
  <c r="AH356" i="5"/>
  <c r="AH355" i="5"/>
  <c r="AH354" i="5"/>
  <c r="AH353" i="5"/>
  <c r="AH352" i="5"/>
  <c r="AH351" i="5"/>
  <c r="AH350" i="5"/>
  <c r="AH349" i="5"/>
  <c r="AH348" i="5"/>
  <c r="AH347" i="5"/>
  <c r="AH346" i="5"/>
  <c r="AH345" i="5"/>
  <c r="AH344" i="5"/>
  <c r="AH343" i="5"/>
  <c r="AH342" i="5"/>
  <c r="AH341" i="5"/>
  <c r="AH340" i="5"/>
  <c r="AH339" i="5"/>
  <c r="AH338" i="5"/>
  <c r="AH337" i="5"/>
  <c r="AH336" i="5"/>
  <c r="AH335" i="5"/>
  <c r="AH334" i="5"/>
  <c r="AH333" i="5"/>
  <c r="AH332" i="5"/>
  <c r="AH331" i="5"/>
  <c r="AH330" i="5"/>
  <c r="AH329" i="5"/>
  <c r="AH328" i="5"/>
  <c r="AH327" i="5"/>
  <c r="AH326" i="5"/>
  <c r="AH325" i="5"/>
  <c r="AH324" i="5"/>
  <c r="AH323" i="5"/>
  <c r="AH322" i="5"/>
  <c r="AH321" i="5"/>
  <c r="AH320" i="5"/>
  <c r="AH319" i="5"/>
  <c r="AH318" i="5"/>
  <c r="AH317" i="5"/>
  <c r="AH316" i="5"/>
  <c r="AH315" i="5"/>
  <c r="AH314" i="5"/>
  <c r="AH313" i="5"/>
  <c r="AH312" i="5"/>
  <c r="AH311" i="5"/>
  <c r="AH310" i="5"/>
  <c r="AH309" i="5"/>
  <c r="AH308" i="5"/>
  <c r="AH307" i="5"/>
  <c r="AH306" i="5"/>
  <c r="AH305" i="5"/>
  <c r="AH304" i="5"/>
  <c r="AH303" i="5"/>
  <c r="AH302" i="5"/>
  <c r="AH301" i="5"/>
  <c r="AH300" i="5"/>
  <c r="AH299" i="5"/>
  <c r="AH298" i="5"/>
  <c r="AH297" i="5"/>
  <c r="AH296" i="5"/>
  <c r="AH295" i="5"/>
  <c r="AH294" i="5"/>
  <c r="AH293" i="5"/>
  <c r="AH292" i="5"/>
  <c r="AH291" i="5"/>
  <c r="AH290" i="5"/>
  <c r="AH289" i="5"/>
  <c r="AH288" i="5"/>
  <c r="AH287" i="5"/>
  <c r="AH286" i="5"/>
  <c r="AH285" i="5"/>
  <c r="AH284" i="5"/>
  <c r="AH283" i="5"/>
  <c r="AH282" i="5"/>
  <c r="AH281" i="5"/>
  <c r="AH280" i="5"/>
  <c r="AH279" i="5"/>
  <c r="AH278" i="5"/>
  <c r="AH277" i="5"/>
  <c r="AH276" i="5"/>
  <c r="AH275" i="5"/>
  <c r="AH274" i="5"/>
  <c r="AH273" i="5"/>
  <c r="AH272" i="5"/>
  <c r="AH271" i="5"/>
  <c r="AH270" i="5"/>
  <c r="AH269" i="5"/>
  <c r="AH268" i="5"/>
  <c r="AH267" i="5"/>
  <c r="AH266" i="5"/>
  <c r="AH265" i="5"/>
  <c r="AH264" i="5"/>
  <c r="AH263" i="5"/>
  <c r="AH262" i="5"/>
  <c r="AH261" i="5"/>
  <c r="AH260" i="5"/>
  <c r="AH259" i="5"/>
  <c r="AH258" i="5"/>
  <c r="AH257" i="5"/>
  <c r="AH256" i="5"/>
  <c r="AH255" i="5"/>
  <c r="AH254" i="5"/>
  <c r="AH253" i="5"/>
  <c r="AH252" i="5"/>
  <c r="AH251" i="5"/>
  <c r="AH250" i="5"/>
  <c r="AH249" i="5"/>
  <c r="AH248" i="5"/>
  <c r="AH247" i="5"/>
  <c r="AH246" i="5"/>
  <c r="AH245" i="5"/>
  <c r="AH244" i="5"/>
  <c r="AH243" i="5"/>
  <c r="AH242" i="5"/>
  <c r="AH241" i="5"/>
  <c r="AH240" i="5"/>
  <c r="AH239" i="5"/>
  <c r="AH238" i="5"/>
  <c r="AH237" i="5"/>
  <c r="AH236" i="5"/>
  <c r="AH235" i="5"/>
  <c r="AH234" i="5"/>
  <c r="AH233" i="5"/>
  <c r="AH232" i="5"/>
  <c r="AH231" i="5"/>
  <c r="AH230" i="5"/>
  <c r="AH229" i="5"/>
  <c r="AH228" i="5"/>
  <c r="AH227" i="5"/>
  <c r="AH226" i="5"/>
  <c r="AH225" i="5"/>
  <c r="AH224" i="5"/>
  <c r="AH223" i="5"/>
  <c r="AH222" i="5"/>
  <c r="AH221" i="5"/>
  <c r="AH220" i="5"/>
  <c r="AH219" i="5"/>
  <c r="AH218" i="5"/>
  <c r="AH217" i="5"/>
  <c r="AH216" i="5"/>
  <c r="AH215" i="5"/>
  <c r="AH214" i="5"/>
  <c r="AH213" i="5"/>
  <c r="AH212" i="5"/>
  <c r="AH211" i="5"/>
  <c r="AH210" i="5"/>
  <c r="AH209" i="5"/>
  <c r="AH208" i="5"/>
  <c r="AH207" i="5"/>
  <c r="AH206" i="5"/>
  <c r="AH205" i="5"/>
  <c r="AH204" i="5"/>
  <c r="AH203" i="5"/>
  <c r="AH202" i="5"/>
  <c r="AH201" i="5"/>
  <c r="AH200" i="5"/>
  <c r="AH199" i="5"/>
  <c r="AH198" i="5"/>
  <c r="AH197" i="5"/>
  <c r="AH196" i="5"/>
  <c r="AH195" i="5"/>
  <c r="AH194" i="5"/>
  <c r="AH193" i="5"/>
  <c r="AH192" i="5"/>
  <c r="AH191" i="5"/>
  <c r="AH190" i="5"/>
  <c r="AH189" i="5"/>
  <c r="AH188" i="5"/>
  <c r="AH187" i="5"/>
  <c r="AH186" i="5"/>
  <c r="AH185" i="5"/>
  <c r="AH184" i="5"/>
  <c r="AH183" i="5"/>
  <c r="AH182" i="5"/>
  <c r="AH181" i="5"/>
  <c r="AH180" i="5"/>
  <c r="AH179" i="5"/>
  <c r="AH178" i="5"/>
  <c r="AH177" i="5"/>
  <c r="AH176" i="5"/>
  <c r="AH175" i="5"/>
  <c r="AH174" i="5"/>
  <c r="AH173" i="5"/>
  <c r="AH172" i="5"/>
  <c r="AH171" i="5"/>
  <c r="AH170" i="5"/>
  <c r="AH169" i="5"/>
  <c r="AH168" i="5"/>
  <c r="AH167" i="5"/>
  <c r="AH166" i="5"/>
  <c r="AH165" i="5"/>
  <c r="AH164" i="5"/>
  <c r="AH163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8" i="5"/>
  <c r="AH137" i="5"/>
  <c r="AH136" i="5"/>
  <c r="AH135" i="5"/>
  <c r="AH134" i="5"/>
  <c r="AH133" i="5"/>
  <c r="AH132" i="5"/>
  <c r="AH131" i="5"/>
  <c r="AH130" i="5"/>
  <c r="AH129" i="5"/>
  <c r="AH128" i="5"/>
  <c r="AH127" i="5"/>
  <c r="AH126" i="5"/>
  <c r="AH125" i="5"/>
  <c r="AH124" i="5"/>
  <c r="AH123" i="5"/>
  <c r="AH122" i="5"/>
  <c r="AH121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2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Q406" i="5"/>
  <c r="AQ405" i="5"/>
  <c r="AQ404" i="5"/>
  <c r="AQ403" i="5"/>
  <c r="AQ402" i="5"/>
  <c r="AQ401" i="5"/>
  <c r="AQ400" i="5"/>
  <c r="AQ399" i="5"/>
  <c r="AQ398" i="5"/>
  <c r="AQ397" i="5"/>
  <c r="AQ396" i="5"/>
  <c r="AQ395" i="5"/>
  <c r="AQ394" i="5"/>
  <c r="AQ393" i="5"/>
  <c r="AQ392" i="5"/>
  <c r="AQ391" i="5"/>
  <c r="AQ390" i="5"/>
  <c r="AQ389" i="5"/>
  <c r="AQ388" i="5"/>
  <c r="AQ387" i="5"/>
  <c r="AQ386" i="5"/>
  <c r="AQ385" i="5"/>
  <c r="AQ384" i="5"/>
  <c r="AQ383" i="5"/>
  <c r="AQ382" i="5"/>
  <c r="AQ381" i="5"/>
  <c r="AQ380" i="5"/>
  <c r="AQ379" i="5"/>
  <c r="AQ378" i="5"/>
  <c r="AQ377" i="5"/>
  <c r="AQ376" i="5"/>
  <c r="AQ375" i="5"/>
  <c r="AQ374" i="5"/>
  <c r="AQ373" i="5"/>
  <c r="AQ372" i="5"/>
  <c r="AQ371" i="5"/>
  <c r="AQ370" i="5"/>
  <c r="AQ369" i="5"/>
  <c r="AQ368" i="5"/>
  <c r="AQ367" i="5"/>
  <c r="AQ366" i="5"/>
  <c r="AQ365" i="5"/>
  <c r="AQ364" i="5"/>
  <c r="AQ363" i="5"/>
  <c r="AQ362" i="5"/>
  <c r="AQ361" i="5"/>
  <c r="AQ360" i="5"/>
  <c r="AQ359" i="5"/>
  <c r="AQ358" i="5"/>
  <c r="AQ357" i="5"/>
  <c r="AQ356" i="5"/>
  <c r="AQ355" i="5"/>
  <c r="AQ354" i="5"/>
  <c r="AQ353" i="5"/>
  <c r="AQ352" i="5"/>
  <c r="AQ351" i="5"/>
  <c r="AQ350" i="5"/>
  <c r="AQ349" i="5"/>
  <c r="AQ348" i="5"/>
  <c r="AQ347" i="5"/>
  <c r="AQ346" i="5"/>
  <c r="AQ345" i="5"/>
  <c r="AQ344" i="5"/>
  <c r="AQ343" i="5"/>
  <c r="AQ342" i="5"/>
  <c r="AQ341" i="5"/>
  <c r="AQ340" i="5"/>
  <c r="AQ339" i="5"/>
  <c r="AQ338" i="5"/>
  <c r="AQ337" i="5"/>
  <c r="AQ336" i="5"/>
  <c r="AQ335" i="5"/>
  <c r="AQ334" i="5"/>
  <c r="AQ333" i="5"/>
  <c r="AQ332" i="5"/>
  <c r="AQ331" i="5"/>
  <c r="AQ330" i="5"/>
  <c r="AQ329" i="5"/>
  <c r="AQ328" i="5"/>
  <c r="AQ327" i="5"/>
  <c r="AQ326" i="5"/>
  <c r="AQ325" i="5"/>
  <c r="AQ324" i="5"/>
  <c r="AQ323" i="5"/>
  <c r="AQ322" i="5"/>
  <c r="AQ321" i="5"/>
  <c r="AQ320" i="5"/>
  <c r="AQ319" i="5"/>
  <c r="AQ318" i="5"/>
  <c r="AQ317" i="5"/>
  <c r="AQ316" i="5"/>
  <c r="AQ315" i="5"/>
  <c r="AQ314" i="5"/>
  <c r="AQ313" i="5"/>
  <c r="AQ312" i="5"/>
  <c r="AQ311" i="5"/>
  <c r="AQ310" i="5"/>
  <c r="AQ309" i="5"/>
  <c r="AQ308" i="5"/>
  <c r="AQ307" i="5"/>
  <c r="AQ306" i="5"/>
  <c r="AQ305" i="5"/>
  <c r="AQ304" i="5"/>
  <c r="AQ303" i="5"/>
  <c r="AQ302" i="5"/>
  <c r="AQ301" i="5"/>
  <c r="AQ300" i="5"/>
  <c r="AQ299" i="5"/>
  <c r="AQ298" i="5"/>
  <c r="AQ297" i="5"/>
  <c r="AQ296" i="5"/>
  <c r="AQ295" i="5"/>
  <c r="AQ294" i="5"/>
  <c r="AQ293" i="5"/>
  <c r="AQ292" i="5"/>
  <c r="AQ291" i="5"/>
  <c r="AQ290" i="5"/>
  <c r="AQ289" i="5"/>
  <c r="AQ288" i="5"/>
  <c r="AQ287" i="5"/>
  <c r="AQ286" i="5"/>
  <c r="AQ285" i="5"/>
  <c r="AQ284" i="5"/>
  <c r="AQ283" i="5"/>
  <c r="AQ282" i="5"/>
  <c r="AQ281" i="5"/>
  <c r="AQ280" i="5"/>
  <c r="AQ279" i="5"/>
  <c r="AQ278" i="5"/>
  <c r="AQ277" i="5"/>
  <c r="AQ276" i="5"/>
  <c r="AQ275" i="5"/>
  <c r="AQ27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61" i="5"/>
  <c r="AQ260" i="5"/>
  <c r="AQ259" i="5"/>
  <c r="AQ258" i="5"/>
  <c r="AQ257" i="5"/>
  <c r="AQ256" i="5"/>
  <c r="AQ255" i="5"/>
  <c r="AQ254" i="5"/>
  <c r="AQ253" i="5"/>
  <c r="AQ252" i="5"/>
  <c r="AQ251" i="5"/>
  <c r="AQ250" i="5"/>
  <c r="AQ249" i="5"/>
  <c r="AQ248" i="5"/>
  <c r="AQ247" i="5"/>
  <c r="AQ246" i="5"/>
  <c r="AQ245" i="5"/>
  <c r="AQ244" i="5"/>
  <c r="AQ243" i="5"/>
  <c r="AQ242" i="5"/>
  <c r="AQ241" i="5"/>
  <c r="AQ240" i="5"/>
  <c r="AQ239" i="5"/>
  <c r="AQ238" i="5"/>
  <c r="AQ237" i="5"/>
  <c r="AQ236" i="5"/>
  <c r="AQ235" i="5"/>
  <c r="AQ234" i="5"/>
  <c r="AQ233" i="5"/>
  <c r="AQ232" i="5"/>
  <c r="AQ231" i="5"/>
  <c r="AQ230" i="5"/>
  <c r="AQ229" i="5"/>
  <c r="AQ228" i="5"/>
  <c r="AQ227" i="5"/>
  <c r="AQ226" i="5"/>
  <c r="AQ225" i="5"/>
  <c r="AQ224" i="5"/>
  <c r="AQ223" i="5"/>
  <c r="AQ222" i="5"/>
  <c r="AQ221" i="5"/>
  <c r="AQ220" i="5"/>
  <c r="AQ219" i="5"/>
  <c r="AQ218" i="5"/>
  <c r="AQ217" i="5"/>
  <c r="AQ216" i="5"/>
  <c r="AQ215" i="5"/>
  <c r="AQ214" i="5"/>
  <c r="AQ213" i="5"/>
  <c r="AQ212" i="5"/>
  <c r="AQ211" i="5"/>
  <c r="AQ210" i="5"/>
  <c r="AQ209" i="5"/>
  <c r="AQ208" i="5"/>
  <c r="AQ207" i="5"/>
  <c r="AQ206" i="5"/>
  <c r="AQ205" i="5"/>
  <c r="AQ204" i="5"/>
  <c r="AQ203" i="5"/>
  <c r="AQ202" i="5"/>
  <c r="AQ201" i="5"/>
  <c r="AQ200" i="5"/>
  <c r="AQ199" i="5"/>
  <c r="AQ198" i="5"/>
  <c r="AQ197" i="5"/>
  <c r="AQ196" i="5"/>
  <c r="AQ195" i="5"/>
  <c r="AQ194" i="5"/>
  <c r="AQ193" i="5"/>
  <c r="AQ192" i="5"/>
  <c r="AQ191" i="5"/>
  <c r="AQ190" i="5"/>
  <c r="AQ189" i="5"/>
  <c r="AQ188" i="5"/>
  <c r="AQ187" i="5"/>
  <c r="AQ186" i="5"/>
  <c r="AQ185" i="5"/>
  <c r="AQ184" i="5"/>
  <c r="AQ183" i="5"/>
  <c r="AQ182" i="5"/>
  <c r="AQ181" i="5"/>
  <c r="AQ180" i="5"/>
  <c r="AQ179" i="5"/>
  <c r="AQ178" i="5"/>
  <c r="AQ177" i="5"/>
  <c r="AQ176" i="5"/>
  <c r="AQ175" i="5"/>
  <c r="AQ174" i="5"/>
  <c r="AQ173" i="5"/>
  <c r="AQ172" i="5"/>
  <c r="AQ171" i="5"/>
  <c r="AQ170" i="5"/>
  <c r="AQ169" i="5"/>
  <c r="AQ168" i="5"/>
  <c r="AQ167" i="5"/>
  <c r="AQ166" i="5"/>
  <c r="AQ165" i="5"/>
  <c r="AQ164" i="5"/>
  <c r="AQ163" i="5"/>
  <c r="AQ162" i="5"/>
  <c r="AQ161" i="5"/>
  <c r="AQ160" i="5"/>
  <c r="AQ159" i="5"/>
  <c r="AQ158" i="5"/>
  <c r="AQ157" i="5"/>
  <c r="AQ156" i="5"/>
  <c r="AQ155" i="5"/>
  <c r="AQ154" i="5"/>
  <c r="AQ153" i="5"/>
  <c r="AQ152" i="5"/>
  <c r="AQ151" i="5"/>
  <c r="AQ150" i="5"/>
  <c r="AQ149" i="5"/>
  <c r="AQ148" i="5"/>
  <c r="AQ147" i="5"/>
  <c r="AQ146" i="5"/>
  <c r="AQ145" i="5"/>
  <c r="AQ144" i="5"/>
  <c r="AQ143" i="5"/>
  <c r="AQ142" i="5"/>
  <c r="AQ141" i="5"/>
  <c r="AQ140" i="5"/>
  <c r="AQ139" i="5"/>
  <c r="AQ138" i="5"/>
  <c r="AQ137" i="5"/>
  <c r="AQ136" i="5"/>
  <c r="AQ135" i="5"/>
  <c r="AQ134" i="5"/>
  <c r="AQ133" i="5"/>
  <c r="AQ132" i="5"/>
  <c r="AQ131" i="5"/>
  <c r="AQ130" i="5"/>
  <c r="AQ129" i="5"/>
  <c r="AQ128" i="5"/>
  <c r="AQ127" i="5"/>
  <c r="AQ126" i="5"/>
  <c r="AQ125" i="5"/>
  <c r="AQ124" i="5"/>
  <c r="AQ123" i="5"/>
  <c r="AQ122" i="5"/>
  <c r="AQ121" i="5"/>
  <c r="AQ120" i="5"/>
  <c r="AQ119" i="5"/>
  <c r="AQ118" i="5"/>
  <c r="AQ117" i="5"/>
  <c r="AQ116" i="5"/>
  <c r="AQ115" i="5"/>
  <c r="AQ114" i="5"/>
  <c r="AQ113" i="5"/>
  <c r="AQ112" i="5"/>
  <c r="AQ111" i="5"/>
  <c r="AQ110" i="5"/>
  <c r="AQ109" i="5"/>
  <c r="AQ108" i="5"/>
  <c r="AQ107" i="5"/>
  <c r="AQ106" i="5"/>
  <c r="AQ105" i="5"/>
  <c r="AQ104" i="5"/>
  <c r="AQ103" i="5"/>
  <c r="AQ102" i="5"/>
  <c r="AQ101" i="5"/>
  <c r="AQ100" i="5"/>
  <c r="AQ99" i="5"/>
  <c r="AQ98" i="5"/>
  <c r="AQ97" i="5"/>
  <c r="AQ96" i="5"/>
  <c r="AQ95" i="5"/>
  <c r="AQ94" i="5"/>
  <c r="AQ93" i="5"/>
  <c r="AQ92" i="5"/>
  <c r="AQ91" i="5"/>
  <c r="AQ90" i="5"/>
  <c r="AQ89" i="5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T386" i="5"/>
  <c r="AT387" i="5"/>
  <c r="AT388" i="5"/>
  <c r="AT389" i="5"/>
  <c r="AT390" i="5"/>
  <c r="AT391" i="5"/>
  <c r="AT392" i="5"/>
  <c r="AT393" i="5"/>
  <c r="AT394" i="5"/>
  <c r="AT395" i="5"/>
  <c r="AT396" i="5"/>
  <c r="AT397" i="5"/>
  <c r="AT398" i="5"/>
  <c r="AT399" i="5"/>
  <c r="AT400" i="5"/>
  <c r="AT401" i="5"/>
  <c r="AT402" i="5"/>
  <c r="AT403" i="5"/>
  <c r="AT404" i="5"/>
  <c r="AT405" i="5"/>
  <c r="AT406" i="5"/>
  <c r="AT3" i="5"/>
  <c r="AL92" i="5"/>
  <c r="AL91" i="5"/>
  <c r="AN91" i="5" s="1"/>
  <c r="AL90" i="5"/>
  <c r="AN90" i="5" s="1"/>
  <c r="M407" i="5" l="1"/>
  <c r="S407" i="5"/>
  <c r="Y407" i="5"/>
  <c r="AK407" i="5"/>
  <c r="AL93" i="5"/>
  <c r="AT407" i="5"/>
  <c r="AQ407" i="5"/>
  <c r="AL407" i="5" l="1"/>
  <c r="AN407" i="5" s="1"/>
  <c r="AN93" i="5"/>
</calcChain>
</file>

<file path=xl/comments1.xml><?xml version="1.0" encoding="utf-8"?>
<comments xmlns="http://schemas.openxmlformats.org/spreadsheetml/2006/main">
  <authors>
    <author>User</author>
    <author>LIVESTOCK NAROK</author>
    <author>AGRI</author>
    <author>SALOME</author>
    <author>HP</author>
  </authors>
  <commentList>
    <comment ref="H6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due to low productivity farmer withdrwing </t>
        </r>
      </text>
    </comment>
    <comment ref="W86" authorId="1" shapeId="0">
      <text>
        <r>
          <rPr>
            <b/>
            <sz val="8"/>
            <color indexed="81"/>
            <rFont val="Tahoma"/>
            <family val="2"/>
          </rPr>
          <t>LIVESTOCK NAROK:</t>
        </r>
        <r>
          <rPr>
            <sz val="8"/>
            <color indexed="81"/>
            <rFont val="Tahoma"/>
            <family val="2"/>
          </rPr>
          <t xml:space="preserve">
Reduction is attributted to high sales volume to slaughter houses; high demand</t>
        </r>
      </text>
    </comment>
    <comment ref="AB86" authorId="1" shapeId="0">
      <text>
        <r>
          <rPr>
            <b/>
            <sz val="8"/>
            <color indexed="81"/>
            <rFont val="Tahoma"/>
            <family val="2"/>
          </rPr>
          <t>LIVESTOCK NAROK:</t>
        </r>
        <r>
          <rPr>
            <sz val="8"/>
            <color indexed="81"/>
            <rFont val="Tahoma"/>
            <family val="2"/>
          </rPr>
          <t xml:space="preserve">
Promoted by Christian Aid</t>
        </r>
      </text>
    </comment>
    <comment ref="D106" authorId="2" shapeId="0">
      <text>
        <r>
          <rPr>
            <b/>
            <sz val="9"/>
            <color indexed="81"/>
            <rFont val="Tahoma"/>
            <family val="2"/>
          </rPr>
          <t>AGRI:</t>
        </r>
        <r>
          <rPr>
            <sz val="9"/>
            <color indexed="81"/>
            <rFont val="Tahoma"/>
            <family val="2"/>
          </rPr>
          <t xml:space="preserve">
drought</t>
        </r>
      </text>
    </comment>
    <comment ref="E106" authorId="2" shapeId="0">
      <text>
        <r>
          <rPr>
            <b/>
            <sz val="9"/>
            <color indexed="81"/>
            <rFont val="Tahoma"/>
            <family val="2"/>
          </rPr>
          <t>AGRI:</t>
        </r>
        <r>
          <rPr>
            <sz val="9"/>
            <color indexed="81"/>
            <rFont val="Tahoma"/>
            <family val="2"/>
          </rPr>
          <t xml:space="preserve">
last were animals on transit</t>
        </r>
      </text>
    </comment>
    <comment ref="H106" authorId="2" shapeId="0">
      <text>
        <r>
          <rPr>
            <b/>
            <sz val="9"/>
            <color indexed="81"/>
            <rFont val="Tahoma"/>
            <family val="2"/>
          </rPr>
          <t>AGRI:</t>
        </r>
        <r>
          <rPr>
            <sz val="9"/>
            <color indexed="81"/>
            <rFont val="Tahoma"/>
            <family val="2"/>
          </rPr>
          <t xml:space="preserve">
high desposal</t>
        </r>
      </text>
    </comment>
    <comment ref="J115" authorId="2" shapeId="0">
      <text>
        <r>
          <rPr>
            <b/>
            <sz val="9"/>
            <color indexed="81"/>
            <rFont val="Tahoma"/>
            <family val="2"/>
          </rPr>
          <t>AGRI:</t>
        </r>
        <r>
          <rPr>
            <sz val="9"/>
            <color indexed="81"/>
            <rFont val="Tahoma"/>
            <family val="2"/>
          </rPr>
          <t xml:space="preserve">
SWINE FEVER</t>
        </r>
      </text>
    </comment>
    <comment ref="W200" authorId="3" shapeId="0">
      <text>
        <r>
          <rPr>
            <b/>
            <sz val="9"/>
            <color indexed="81"/>
            <rFont val="Tahoma"/>
            <family val="2"/>
          </rPr>
          <t>SALOME:</t>
        </r>
        <r>
          <rPr>
            <sz val="9"/>
            <color indexed="81"/>
            <rFont val="Tahoma"/>
            <family val="2"/>
          </rPr>
          <t xml:space="preserve">
a lot of trade in donkeys has been ongoing</t>
        </r>
      </text>
    </comment>
    <comment ref="AA223" authorId="4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LIVESTOCK NAROK</author>
    <author>SALOME</author>
  </authors>
  <commentList>
    <comment ref="V11" authorId="0" shapeId="0">
      <text>
        <r>
          <rPr>
            <b/>
            <sz val="8"/>
            <color indexed="81"/>
            <rFont val="Tahoma"/>
            <family val="2"/>
          </rPr>
          <t>LIVESTOCK NAROK:</t>
        </r>
        <r>
          <rPr>
            <sz val="8"/>
            <color indexed="81"/>
            <rFont val="Tahoma"/>
            <family val="2"/>
          </rPr>
          <t xml:space="preserve">
Reduction is attributted to high sales volume to slaughter houses; high demand</t>
        </r>
      </text>
    </comment>
    <comment ref="AA11" authorId="0" shapeId="0">
      <text>
        <r>
          <rPr>
            <b/>
            <sz val="8"/>
            <color indexed="81"/>
            <rFont val="Tahoma"/>
            <family val="2"/>
          </rPr>
          <t>LIVESTOCK NAROK:</t>
        </r>
        <r>
          <rPr>
            <sz val="8"/>
            <color indexed="81"/>
            <rFont val="Tahoma"/>
            <family val="2"/>
          </rPr>
          <t xml:space="preserve">
Promoted by Christian Aid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SALOME:</t>
        </r>
        <r>
          <rPr>
            <sz val="9"/>
            <color indexed="81"/>
            <rFont val="Tahoma"/>
            <family val="2"/>
          </rPr>
          <t xml:space="preserve">
a lot of trade in donkeys has been ongoing</t>
        </r>
      </text>
    </comment>
  </commentList>
</comments>
</file>

<file path=xl/comments3.xml><?xml version="1.0" encoding="utf-8"?>
<comments xmlns="http://schemas.openxmlformats.org/spreadsheetml/2006/main">
  <authors>
    <author>User</author>
    <author>AGRI</author>
  </authors>
  <commentList>
    <comment ref="AL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reduced change of interprise to pigs</t>
        </r>
      </text>
    </comment>
    <comment ref="T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last year was eronous</t>
        </r>
      </text>
    </comment>
    <comment ref="H106" authorId="1" shapeId="0">
      <text>
        <r>
          <rPr>
            <b/>
            <sz val="9"/>
            <color indexed="81"/>
            <rFont val="Tahoma"/>
            <family val="2"/>
          </rPr>
          <t>AGRI:</t>
        </r>
        <r>
          <rPr>
            <sz val="9"/>
            <color indexed="81"/>
            <rFont val="Tahoma"/>
            <family val="2"/>
          </rPr>
          <t xml:space="preserve">
transit</t>
        </r>
      </text>
    </comment>
  </commentList>
</comments>
</file>

<file path=xl/sharedStrings.xml><?xml version="1.0" encoding="utf-8"?>
<sst xmlns="http://schemas.openxmlformats.org/spreadsheetml/2006/main" count="1585" uniqueCount="499">
  <si>
    <t>County</t>
  </si>
  <si>
    <t>Sub-County</t>
  </si>
  <si>
    <t>Cattle</t>
  </si>
  <si>
    <t>Sheep</t>
  </si>
  <si>
    <t>Goats</t>
  </si>
  <si>
    <t>pigs</t>
  </si>
  <si>
    <t>Rabbits</t>
  </si>
  <si>
    <t>Poultry</t>
  </si>
  <si>
    <t>Bungoma</t>
  </si>
  <si>
    <t>Dairy</t>
  </si>
  <si>
    <t>Beef</t>
  </si>
  <si>
    <t>Wool</t>
  </si>
  <si>
    <t>Hair</t>
  </si>
  <si>
    <t>Meat</t>
  </si>
  <si>
    <t>Broilers</t>
  </si>
  <si>
    <t>layers</t>
  </si>
  <si>
    <t>indigenous</t>
  </si>
  <si>
    <t>Quails</t>
  </si>
  <si>
    <t>Donkeys</t>
  </si>
  <si>
    <t>camels</t>
  </si>
  <si>
    <t>Log</t>
  </si>
  <si>
    <t>KTBH</t>
  </si>
  <si>
    <t>Lang</t>
  </si>
  <si>
    <t>Box</t>
  </si>
  <si>
    <t>Kanduyi</t>
  </si>
  <si>
    <t>Webuye E.</t>
  </si>
  <si>
    <t>Webuye W.</t>
  </si>
  <si>
    <t>Kimilili</t>
  </si>
  <si>
    <t>Kabuchai</t>
  </si>
  <si>
    <t>Sirisia</t>
  </si>
  <si>
    <t>Mt. Elgon</t>
  </si>
  <si>
    <t>Bumula</t>
  </si>
  <si>
    <t>Tongaren</t>
  </si>
  <si>
    <t>turkeys</t>
  </si>
  <si>
    <t>ducks</t>
  </si>
  <si>
    <t>geese</t>
  </si>
  <si>
    <t>giunea fowls</t>
  </si>
  <si>
    <t>pigeon</t>
  </si>
  <si>
    <t>doves</t>
  </si>
  <si>
    <t>hives</t>
  </si>
  <si>
    <t>ostrich</t>
  </si>
  <si>
    <t>crocodiles</t>
  </si>
  <si>
    <t>horses</t>
  </si>
  <si>
    <t>guinea pigs</t>
  </si>
  <si>
    <t>Busia</t>
  </si>
  <si>
    <t>Teso North</t>
  </si>
  <si>
    <t>Teso South</t>
  </si>
  <si>
    <t>Nambale</t>
  </si>
  <si>
    <t>Butula</t>
  </si>
  <si>
    <t>Matayos</t>
  </si>
  <si>
    <t>Samia</t>
  </si>
  <si>
    <t>Bunyala</t>
  </si>
  <si>
    <t>Totals</t>
  </si>
  <si>
    <t>kakamega</t>
  </si>
  <si>
    <t>NAVAKHOLO</t>
  </si>
  <si>
    <t>LURAMBI</t>
  </si>
  <si>
    <t>IKOLOMANI</t>
  </si>
  <si>
    <t>MALAVA</t>
  </si>
  <si>
    <t>SHINYALU</t>
  </si>
  <si>
    <t>MATETE</t>
  </si>
  <si>
    <t>MUMIAS WEST</t>
  </si>
  <si>
    <t>MUMIAS EAST</t>
  </si>
  <si>
    <t>BUTERE</t>
  </si>
  <si>
    <t>MATUNGU</t>
  </si>
  <si>
    <t>Khwisero</t>
  </si>
  <si>
    <t>N/A</t>
  </si>
  <si>
    <t>LUGARI</t>
  </si>
  <si>
    <t>Likuyani</t>
  </si>
  <si>
    <t>Vihiga</t>
  </si>
  <si>
    <t>Emuhaya</t>
  </si>
  <si>
    <t>Luanda</t>
  </si>
  <si>
    <t>Sabatia</t>
  </si>
  <si>
    <t>Hamisi</t>
  </si>
  <si>
    <t>Total</t>
  </si>
  <si>
    <t>others</t>
  </si>
  <si>
    <t>Eggs (No. of  trays)</t>
  </si>
  <si>
    <t>Hides (No.)</t>
  </si>
  <si>
    <t>Milk (kg)</t>
  </si>
  <si>
    <t>Beef (kg)</t>
  </si>
  <si>
    <t>Wool (kg)</t>
  </si>
  <si>
    <t>chevon (kg)</t>
  </si>
  <si>
    <t>Mutton (kg)</t>
  </si>
  <si>
    <t>Pork (kg)</t>
  </si>
  <si>
    <t>Rabbit meat (kg)</t>
  </si>
  <si>
    <t>Poultry meat (kg)</t>
  </si>
  <si>
    <t>Camel meat (kg)</t>
  </si>
  <si>
    <t>Honey (kg)</t>
  </si>
  <si>
    <t>Wax (kg)</t>
  </si>
  <si>
    <t>tongaren</t>
  </si>
  <si>
    <t>total</t>
  </si>
  <si>
    <t>skins (no.)</t>
  </si>
  <si>
    <t>KHWISERO</t>
  </si>
  <si>
    <t>Bomet</t>
  </si>
  <si>
    <t>Bomet Central</t>
  </si>
  <si>
    <t xml:space="preserve">          -   </t>
  </si>
  <si>
    <t>Bomet East</t>
  </si>
  <si>
    <t>Chepalungu</t>
  </si>
  <si>
    <t>Konoin</t>
  </si>
  <si>
    <t>Sotik</t>
  </si>
  <si>
    <t>TOTAL</t>
  </si>
  <si>
    <t>Bomachoge Chache</t>
  </si>
  <si>
    <t>nil</t>
  </si>
  <si>
    <t>Nil</t>
  </si>
  <si>
    <t>Bomachoge Borabu</t>
  </si>
  <si>
    <t>Nyaribari chache</t>
  </si>
  <si>
    <t>Nyaribari Masaba</t>
  </si>
  <si>
    <t>Kitutu Chache North</t>
  </si>
  <si>
    <t>Kitutu Chache South</t>
  </si>
  <si>
    <t>Bobasi</t>
  </si>
  <si>
    <t>Bonchari</t>
  </si>
  <si>
    <t>South Mugirango</t>
  </si>
  <si>
    <t>TOTALS</t>
  </si>
  <si>
    <t>Kisii</t>
  </si>
  <si>
    <t>Nyamira south</t>
  </si>
  <si>
    <t>Nyamira north</t>
  </si>
  <si>
    <t>Manga</t>
  </si>
  <si>
    <t>Masaba- north</t>
  </si>
  <si>
    <t>Borabu</t>
  </si>
  <si>
    <t>Nyamira</t>
  </si>
  <si>
    <t>Nyamira South</t>
  </si>
  <si>
    <t>Nyamira North</t>
  </si>
  <si>
    <t>Masaba North</t>
  </si>
  <si>
    <t>Garissa</t>
  </si>
  <si>
    <t>Balambala</t>
  </si>
  <si>
    <t>Fafi</t>
  </si>
  <si>
    <t>Ijara</t>
  </si>
  <si>
    <t>Daadab</t>
  </si>
  <si>
    <t>Lagdera</t>
  </si>
  <si>
    <t>Hulugho</t>
  </si>
  <si>
    <t>NAROK</t>
  </si>
  <si>
    <t>NAROK NORTH</t>
  </si>
  <si>
    <t>NAROK SOUTH</t>
  </si>
  <si>
    <t>NAROK EAST</t>
  </si>
  <si>
    <t>NAROK WEST</t>
  </si>
  <si>
    <t>trans mara west(kilgoris)</t>
  </si>
  <si>
    <t>Transmara east (dikirr)</t>
  </si>
  <si>
    <t>-</t>
  </si>
  <si>
    <t>Narok</t>
  </si>
  <si>
    <t>Tana River</t>
  </si>
  <si>
    <t>Tana Delta</t>
  </si>
  <si>
    <t xml:space="preserve"> Tana North </t>
  </si>
  <si>
    <t xml:space="preserve">          -  </t>
  </si>
  <si>
    <t xml:space="preserve">             -  </t>
  </si>
  <si>
    <t>Tanadelta</t>
  </si>
  <si>
    <t xml:space="preserve">Wajir </t>
  </si>
  <si>
    <t>Wajir East</t>
  </si>
  <si>
    <t>Wajir West</t>
  </si>
  <si>
    <t>Wajir South</t>
  </si>
  <si>
    <t>Wajir North</t>
  </si>
  <si>
    <t>Buna</t>
  </si>
  <si>
    <t xml:space="preserve">Habaswein </t>
  </si>
  <si>
    <t>Eldas</t>
  </si>
  <si>
    <t>Tarbaj</t>
  </si>
  <si>
    <t>Wajir</t>
  </si>
  <si>
    <t>Habaswein</t>
  </si>
  <si>
    <t>Nairobi</t>
  </si>
  <si>
    <t>Westlands</t>
  </si>
  <si>
    <t>Dagoretti South</t>
  </si>
  <si>
    <t>Dagoretti Nortth</t>
  </si>
  <si>
    <t>Embakasi Central</t>
  </si>
  <si>
    <t xml:space="preserve"> </t>
  </si>
  <si>
    <t>Makadara</t>
  </si>
  <si>
    <t>Embakasi North</t>
  </si>
  <si>
    <t>Embakasi West</t>
  </si>
  <si>
    <t>Embakasi East</t>
  </si>
  <si>
    <t>Embakasi South</t>
  </si>
  <si>
    <t>Ruaraka</t>
  </si>
  <si>
    <t>Kamukunji</t>
  </si>
  <si>
    <t>Roy Sambu</t>
  </si>
  <si>
    <t xml:space="preserve">Langata </t>
  </si>
  <si>
    <t>Kasarani</t>
  </si>
  <si>
    <t>Kibra</t>
  </si>
  <si>
    <t>Starehe</t>
  </si>
  <si>
    <t>Mathare</t>
  </si>
  <si>
    <t>Dagoretti North</t>
  </si>
  <si>
    <t>Langata</t>
  </si>
  <si>
    <t>71,925,3</t>
  </si>
  <si>
    <t>Siaya</t>
  </si>
  <si>
    <t>Ugenya</t>
  </si>
  <si>
    <t>Ugunja</t>
  </si>
  <si>
    <t>Alego</t>
  </si>
  <si>
    <t>Bondo</t>
  </si>
  <si>
    <t>Rarieda</t>
  </si>
  <si>
    <t>Gem</t>
  </si>
  <si>
    <t>Migori</t>
  </si>
  <si>
    <t xml:space="preserve">Awendo   </t>
  </si>
  <si>
    <t>Nyatike</t>
  </si>
  <si>
    <t>Kuria East</t>
  </si>
  <si>
    <t>Kuria west</t>
  </si>
  <si>
    <t>Suna East</t>
  </si>
  <si>
    <t>Suna West</t>
  </si>
  <si>
    <t>Rongo</t>
  </si>
  <si>
    <t>Uriri</t>
  </si>
  <si>
    <t xml:space="preserve">Total </t>
  </si>
  <si>
    <t xml:space="preserve">Migori </t>
  </si>
  <si>
    <t>Awendo</t>
  </si>
  <si>
    <t>Kuria West</t>
  </si>
  <si>
    <t>160,00</t>
  </si>
  <si>
    <t>KISUMU</t>
  </si>
  <si>
    <t>Kisumu East</t>
  </si>
  <si>
    <t>Kisumu West</t>
  </si>
  <si>
    <t>Muhoroni</t>
  </si>
  <si>
    <t>Nyakach</t>
  </si>
  <si>
    <t xml:space="preserve">Nyando </t>
  </si>
  <si>
    <t xml:space="preserve">Seme </t>
  </si>
  <si>
    <t xml:space="preserve">TOTAL </t>
  </si>
  <si>
    <t>Kisumu</t>
  </si>
  <si>
    <t>Kisumu west</t>
  </si>
  <si>
    <t xml:space="preserve">Muhoroni </t>
  </si>
  <si>
    <t xml:space="preserve">Ndhiwa </t>
  </si>
  <si>
    <t>Homa Bay</t>
  </si>
  <si>
    <t>Rangwe</t>
  </si>
  <si>
    <t xml:space="preserve">Suba </t>
  </si>
  <si>
    <t>Mbita</t>
  </si>
  <si>
    <t>Karachuonyo</t>
  </si>
  <si>
    <t>Kabondo Kasipul</t>
  </si>
  <si>
    <t>Kasipul</t>
  </si>
  <si>
    <t>Homabay</t>
  </si>
  <si>
    <t>Ndhiwa</t>
  </si>
  <si>
    <t>Kiambu</t>
  </si>
  <si>
    <t>Gatundu North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</si>
  <si>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</si>
  <si>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</si>
  <si>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</si>
  <si>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</si>
  <si>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</si>
  <si>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</si>
  <si>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</si>
  <si>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</si>
  <si>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</t>
  </si>
  <si>
    <t>Lari</t>
  </si>
  <si>
    <t>Gatundu South</t>
  </si>
  <si>
    <t>KIRINYAGA</t>
  </si>
  <si>
    <t>Kirinyaga Central</t>
  </si>
  <si>
    <t>Kirinyaga West</t>
  </si>
  <si>
    <t>Kirinyaga East</t>
  </si>
  <si>
    <t>Mwea East</t>
  </si>
  <si>
    <t>Mwea West</t>
  </si>
  <si>
    <t>Murang'a</t>
  </si>
  <si>
    <t>Gatanga</t>
  </si>
  <si>
    <t>Kandara</t>
  </si>
  <si>
    <t>Kigumo</t>
  </si>
  <si>
    <t>Maragua</t>
  </si>
  <si>
    <t>Kahuro</t>
  </si>
  <si>
    <t>Kiharu</t>
  </si>
  <si>
    <t>Kangema</t>
  </si>
  <si>
    <t>Mathioya</t>
  </si>
  <si>
    <t>Murang'a East</t>
  </si>
  <si>
    <t>Tharaka nithi</t>
  </si>
  <si>
    <t>Tharaka north</t>
  </si>
  <si>
    <t>Tharaka South</t>
  </si>
  <si>
    <t>Muthambi</t>
  </si>
  <si>
    <t>Maara</t>
  </si>
  <si>
    <t>Chuka</t>
  </si>
  <si>
    <t>Igambang'ombe</t>
  </si>
  <si>
    <t>Igambango'ombe</t>
  </si>
  <si>
    <t>NAKURU</t>
  </si>
  <si>
    <t>Gilgil</t>
  </si>
  <si>
    <t>Subukia</t>
  </si>
  <si>
    <t>Rongai</t>
  </si>
  <si>
    <t>Njoro</t>
  </si>
  <si>
    <t>Naivasha</t>
  </si>
  <si>
    <t>Kuresoi South</t>
  </si>
  <si>
    <t>Nakuru West</t>
  </si>
  <si>
    <t>Nakuru East</t>
  </si>
  <si>
    <t>Bahati</t>
  </si>
  <si>
    <t>Molo</t>
  </si>
  <si>
    <t>Kuresoi North</t>
  </si>
  <si>
    <t>Taita Taveta</t>
  </si>
  <si>
    <t>Mwatate</t>
  </si>
  <si>
    <t>Voi</t>
  </si>
  <si>
    <t>Taita</t>
  </si>
  <si>
    <t>Taveta</t>
  </si>
  <si>
    <t>Mombasa</t>
  </si>
  <si>
    <t>Kisauni</t>
  </si>
  <si>
    <t>Nyali</t>
  </si>
  <si>
    <t>Changamwe</t>
  </si>
  <si>
    <t>Jomvu</t>
  </si>
  <si>
    <t>Likoni</t>
  </si>
  <si>
    <t>Mvita</t>
  </si>
  <si>
    <t xml:space="preserve">Kwale </t>
  </si>
  <si>
    <t>Matuga</t>
  </si>
  <si>
    <t>Msambw</t>
  </si>
  <si>
    <t>L/lunga</t>
  </si>
  <si>
    <t>Kinango</t>
  </si>
  <si>
    <t>Kilifi</t>
  </si>
  <si>
    <t>Malindi</t>
  </si>
  <si>
    <t>Kilifi south</t>
  </si>
  <si>
    <t>Kaloleni</t>
  </si>
  <si>
    <t>Magarini</t>
  </si>
  <si>
    <t>Ganze</t>
  </si>
  <si>
    <t>Kilifi North</t>
  </si>
  <si>
    <t>Rabai</t>
  </si>
  <si>
    <t xml:space="preserve">Baringo </t>
  </si>
  <si>
    <t>Eldama Ravine</t>
  </si>
  <si>
    <t>Baringo North</t>
  </si>
  <si>
    <t>Baringo South</t>
  </si>
  <si>
    <t>Mogotio</t>
  </si>
  <si>
    <t xml:space="preserve">Baringo Central </t>
  </si>
  <si>
    <t>Tiaty</t>
  </si>
  <si>
    <t>Sub-Total</t>
  </si>
  <si>
    <t>Keiyo North</t>
  </si>
  <si>
    <t>Keiyo South</t>
  </si>
  <si>
    <t>Marakwet West</t>
  </si>
  <si>
    <t>Marakwet East</t>
  </si>
  <si>
    <t>Kericho</t>
  </si>
  <si>
    <t>KipkelionWest</t>
  </si>
  <si>
    <t>Kipkelion East</t>
  </si>
  <si>
    <t>Ainamoi</t>
  </si>
  <si>
    <t>Belgut</t>
  </si>
  <si>
    <t>Soin/sigowet</t>
  </si>
  <si>
    <t>Bureti</t>
  </si>
  <si>
    <t>Nandi</t>
  </si>
  <si>
    <t xml:space="preserve">Mosop </t>
  </si>
  <si>
    <t>Chesumei</t>
  </si>
  <si>
    <t>Emgwen</t>
  </si>
  <si>
    <t>Nandi hills</t>
  </si>
  <si>
    <t>Aldai</t>
  </si>
  <si>
    <t>Tindiret</t>
  </si>
  <si>
    <t>Nyeri</t>
  </si>
  <si>
    <t>Kieni East</t>
  </si>
  <si>
    <t>Kieni West</t>
  </si>
  <si>
    <t>Mathira East</t>
  </si>
  <si>
    <t>Mathira West</t>
  </si>
  <si>
    <t>Mukuruweini</t>
  </si>
  <si>
    <t>Nyeri Central</t>
  </si>
  <si>
    <t xml:space="preserve">Nyeri South </t>
  </si>
  <si>
    <t>Tetu</t>
  </si>
  <si>
    <t>Nyandarua</t>
  </si>
  <si>
    <t>Ndaragwa</t>
  </si>
  <si>
    <t>Olkalou</t>
  </si>
  <si>
    <t>Oljrorock</t>
  </si>
  <si>
    <t>Kinagop</t>
  </si>
  <si>
    <t>Kipipiri</t>
  </si>
  <si>
    <t>Laikipia</t>
  </si>
  <si>
    <t>Laikipia West</t>
  </si>
  <si>
    <t>Laikipia East</t>
  </si>
  <si>
    <t>32 300</t>
  </si>
  <si>
    <t>Laikipia North</t>
  </si>
  <si>
    <t>Samburu</t>
  </si>
  <si>
    <t>Samburu West</t>
  </si>
  <si>
    <t>Samburu East</t>
  </si>
  <si>
    <t>Samburu North</t>
  </si>
  <si>
    <t>Kwale</t>
  </si>
  <si>
    <t>Msambweni</t>
  </si>
  <si>
    <t>Lungalunga</t>
  </si>
  <si>
    <t xml:space="preserve">Kilifi </t>
  </si>
  <si>
    <t>Kilifi north</t>
  </si>
  <si>
    <t>Kilifi South</t>
  </si>
  <si>
    <t>Baringo</t>
  </si>
  <si>
    <t xml:space="preserve">Eldama Ravine </t>
  </si>
  <si>
    <t>Baringo Central</t>
  </si>
  <si>
    <t>Elgeyo Marakwet</t>
  </si>
  <si>
    <t>Kipkelion west</t>
  </si>
  <si>
    <t>Soin/Sigowet</t>
  </si>
  <si>
    <t>Mosop</t>
  </si>
  <si>
    <t>Nyeri South</t>
  </si>
  <si>
    <t>olkalou</t>
  </si>
  <si>
    <t>oljororook</t>
  </si>
  <si>
    <t>Kinangop</t>
  </si>
  <si>
    <t>kipipiri</t>
  </si>
  <si>
    <t>Lamu</t>
  </si>
  <si>
    <t>Lamu West</t>
  </si>
  <si>
    <t>Lamu East</t>
  </si>
  <si>
    <t>West</t>
  </si>
  <si>
    <t>East</t>
  </si>
  <si>
    <t xml:space="preserve">Turkana </t>
  </si>
  <si>
    <t>Turkana Central</t>
  </si>
  <si>
    <t>Loima</t>
  </si>
  <si>
    <t>Turkana East</t>
  </si>
  <si>
    <t>Turkana West</t>
  </si>
  <si>
    <t>Turkana North</t>
  </si>
  <si>
    <t>Turkana South</t>
  </si>
  <si>
    <t>Kibish</t>
  </si>
  <si>
    <t>Toal</t>
  </si>
  <si>
    <t>Uasin Gishu</t>
  </si>
  <si>
    <t>Ainabkoi</t>
  </si>
  <si>
    <t>Kapseret</t>
  </si>
  <si>
    <t>Kesses</t>
  </si>
  <si>
    <t>Moiben</t>
  </si>
  <si>
    <t>Soy</t>
  </si>
  <si>
    <t>Turbo</t>
  </si>
  <si>
    <t>Trans Nzoia</t>
  </si>
  <si>
    <t>Kimini/Saboti</t>
  </si>
  <si>
    <t>Cherangany</t>
  </si>
  <si>
    <t>Kwanza/Endebess</t>
  </si>
  <si>
    <t>west pokot</t>
  </si>
  <si>
    <t>pokot south</t>
  </si>
  <si>
    <t>pokot north</t>
  </si>
  <si>
    <t>pokot central</t>
  </si>
  <si>
    <t>Isiolo</t>
  </si>
  <si>
    <t>Garbatulla</t>
  </si>
  <si>
    <t>Merti</t>
  </si>
  <si>
    <t>Marsabit</t>
  </si>
  <si>
    <t>Saku</t>
  </si>
  <si>
    <t>North Horr</t>
  </si>
  <si>
    <t>Laisamis</t>
  </si>
  <si>
    <t>Moyale</t>
  </si>
  <si>
    <t>Meru</t>
  </si>
  <si>
    <t>Imenti North</t>
  </si>
  <si>
    <t>Imenti South</t>
  </si>
  <si>
    <t>Imenti Central</t>
  </si>
  <si>
    <t>Buuri</t>
  </si>
  <si>
    <t>Igembe North</t>
  </si>
  <si>
    <t>Igembe Central</t>
  </si>
  <si>
    <t>Igembe South</t>
  </si>
  <si>
    <t>Tigania East</t>
  </si>
  <si>
    <t>Tigania West</t>
  </si>
  <si>
    <t>Mandera</t>
  </si>
  <si>
    <t>Lafey</t>
  </si>
  <si>
    <t>North</t>
  </si>
  <si>
    <t>South</t>
  </si>
  <si>
    <t>Banissa</t>
  </si>
  <si>
    <t>manyatta</t>
  </si>
  <si>
    <t>runyenjes</t>
  </si>
  <si>
    <t>mbeere north</t>
  </si>
  <si>
    <t xml:space="preserve">mbeere south </t>
  </si>
  <si>
    <t>Makueni</t>
  </si>
  <si>
    <t>Kilome</t>
  </si>
  <si>
    <t>Mbooni</t>
  </si>
  <si>
    <t>Kibwezi East</t>
  </si>
  <si>
    <t>Kaiti</t>
  </si>
  <si>
    <t>Kibwezi West</t>
  </si>
  <si>
    <t>Machakos</t>
  </si>
  <si>
    <t>MAVOKO</t>
  </si>
  <si>
    <t>MWALA</t>
  </si>
  <si>
    <t>YATTA</t>
  </si>
  <si>
    <t>MASINGA</t>
  </si>
  <si>
    <t>kathiani</t>
  </si>
  <si>
    <t>MACHAKOS</t>
  </si>
  <si>
    <t xml:space="preserve">kangundo </t>
  </si>
  <si>
    <t xml:space="preserve">matungulu </t>
  </si>
  <si>
    <t>Kitui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</si>
  <si>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</si>
  <si>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</si>
  <si>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</si>
  <si>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</si>
  <si>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</si>
  <si>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</si>
  <si>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</si>
  <si>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</si>
  <si>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Kajiado</t>
  </si>
  <si>
    <t>Kajiado North</t>
  </si>
  <si>
    <t>Kajiado West</t>
  </si>
  <si>
    <t>KajiadoEast</t>
  </si>
  <si>
    <t>Kajiado South</t>
  </si>
  <si>
    <t>KajiadoCentral</t>
  </si>
  <si>
    <t>Kakamega</t>
  </si>
  <si>
    <t>Elgeyo marakwet</t>
  </si>
  <si>
    <t>Embu</t>
  </si>
  <si>
    <t xml:space="preserve"> Cattle Dairy</t>
  </si>
  <si>
    <t xml:space="preserve"> Beef</t>
  </si>
  <si>
    <t xml:space="preserve">Sheep Wool </t>
  </si>
  <si>
    <t xml:space="preserve"> Hair</t>
  </si>
  <si>
    <t>Goats Dairy</t>
  </si>
  <si>
    <t xml:space="preserve"> Meat</t>
  </si>
  <si>
    <t xml:space="preserve">Pigs </t>
  </si>
  <si>
    <t xml:space="preserve">Rabbits </t>
  </si>
  <si>
    <t>Poultry Broilers</t>
  </si>
  <si>
    <t xml:space="preserve"> Layers</t>
  </si>
  <si>
    <t xml:space="preserve"> Indigenous</t>
  </si>
  <si>
    <t xml:space="preserve"> Others</t>
  </si>
  <si>
    <t xml:space="preserve"> Turkeys</t>
  </si>
  <si>
    <t xml:space="preserve"> Ducks</t>
  </si>
  <si>
    <t xml:space="preserve"> Geese</t>
  </si>
  <si>
    <t xml:space="preserve"> Giunea Fowls</t>
  </si>
  <si>
    <t xml:space="preserve"> Pigeon</t>
  </si>
  <si>
    <t xml:space="preserve"> Doves</t>
  </si>
  <si>
    <t xml:space="preserve"> Quails</t>
  </si>
  <si>
    <t xml:space="preserve"> Donkeys</t>
  </si>
  <si>
    <t xml:space="preserve"> Camels</t>
  </si>
  <si>
    <t>Hives Log</t>
  </si>
  <si>
    <t xml:space="preserve"> KTBH</t>
  </si>
  <si>
    <t xml:space="preserve"> Lang</t>
  </si>
  <si>
    <t xml:space="preserve"> Box</t>
  </si>
  <si>
    <t xml:space="preserve">Ostrich </t>
  </si>
  <si>
    <t xml:space="preserve">Crocodiles </t>
  </si>
  <si>
    <t xml:space="preserve">Horses </t>
  </si>
  <si>
    <t xml:space="preserve">Guinea Pigs </t>
  </si>
  <si>
    <t>S/NO</t>
  </si>
  <si>
    <t>Sub County</t>
  </si>
  <si>
    <t>Price (kg)</t>
  </si>
  <si>
    <t>Value (Kshs)</t>
  </si>
  <si>
    <t xml:space="preserve">Trans Nzoia </t>
  </si>
  <si>
    <t>Mwingi Central</t>
  </si>
  <si>
    <t>Turkana</t>
  </si>
  <si>
    <t>Makueni county</t>
  </si>
  <si>
    <t>kilome</t>
  </si>
  <si>
    <t>makueni</t>
  </si>
  <si>
    <t>mbooni</t>
  </si>
  <si>
    <t>kibwezi east</t>
  </si>
  <si>
    <t>kaiti</t>
  </si>
  <si>
    <t>kibwezi west</t>
  </si>
  <si>
    <t>Kathiani</t>
  </si>
  <si>
    <t xml:space="preserve">Kangundo </t>
  </si>
  <si>
    <t>Matungulu</t>
  </si>
  <si>
    <t>Kajiado East</t>
  </si>
  <si>
    <t>Kajiado Central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</si>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</sst>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2"/>
      <color theme="1"/>
      <name val="Araial"/>
    </font>
    <font>
      <b/>
      <sz val="12"/>
      <color theme="1"/>
      <name val="Araial"/>
    </font>
    <font>
      <sz val="12"/>
      <name val="Araial"/>
    </font>
    <font>
      <sz val="12"/>
      <color rgb="FF000000"/>
      <name val="Araial"/>
    </font>
    <font>
      <b/>
      <sz val="16"/>
      <color theme="1"/>
      <name val="Arial Narrow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sz val="16"/>
      <color rgb="FF000000"/>
      <name val="Arial Narrow"/>
      <family val="2"/>
    </font>
    <font>
      <sz val="16"/>
      <color rgb="FF0D0D0D"/>
      <name val="Arial Narrow"/>
      <family val="2"/>
    </font>
    <font>
      <b/>
      <sz val="16"/>
      <color indexed="8"/>
      <name val="Arial Narrow"/>
      <family val="2"/>
    </font>
    <font>
      <sz val="16"/>
      <color rgb="FF22222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>
      <alignment vertical="center"/>
    </xf>
  </cellStyleXfs>
  <cellXfs count="281">
    <xf numFmtId="0" fontId="0" fillId="0" borderId="0" xfId="0"/>
    <xf numFmtId="3" fontId="4" fillId="0" borderId="0" xfId="0" applyNumberFormat="1" applyFont="1" applyBorder="1" applyAlignment="1">
      <alignment vertical="top"/>
    </xf>
    <xf numFmtId="3" fontId="4" fillId="0" borderId="0" xfId="0" applyNumberFormat="1" applyFont="1" applyFill="1" applyBorder="1" applyAlignment="1">
      <alignment vertical="top"/>
    </xf>
    <xf numFmtId="3" fontId="3" fillId="0" borderId="0" xfId="0" applyNumberFormat="1" applyFont="1" applyFill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3" fontId="2" fillId="0" borderId="0" xfId="0" applyNumberFormat="1" applyFont="1" applyBorder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4" fillId="2" borderId="0" xfId="0" applyNumberFormat="1" applyFont="1" applyFill="1" applyBorder="1" applyAlignment="1">
      <alignment vertical="top"/>
    </xf>
    <xf numFmtId="3" fontId="6" fillId="0" borderId="0" xfId="0" applyNumberFormat="1" applyFont="1" applyBorder="1" applyAlignment="1">
      <alignment vertical="top"/>
    </xf>
    <xf numFmtId="3" fontId="2" fillId="0" borderId="0" xfId="0" applyNumberFormat="1" applyFont="1" applyBorder="1" applyAlignment="1">
      <alignment horizontal="left" vertical="top"/>
    </xf>
    <xf numFmtId="3" fontId="3" fillId="0" borderId="0" xfId="0" applyNumberFormat="1" applyFont="1" applyBorder="1" applyAlignment="1">
      <alignment horizontal="right" vertical="top"/>
    </xf>
    <xf numFmtId="3" fontId="3" fillId="2" borderId="0" xfId="0" applyNumberFormat="1" applyFont="1" applyFill="1" applyBorder="1" applyAlignment="1">
      <alignment vertical="top"/>
    </xf>
    <xf numFmtId="3" fontId="7" fillId="0" borderId="0" xfId="0" applyNumberFormat="1" applyFont="1" applyBorder="1" applyAlignment="1">
      <alignment vertical="top"/>
    </xf>
    <xf numFmtId="3" fontId="8" fillId="0" borderId="0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horizontal="left" vertical="top"/>
    </xf>
    <xf numFmtId="3" fontId="3" fillId="0" borderId="0" xfId="0" applyNumberFormat="1" applyFont="1" applyFill="1" applyBorder="1" applyAlignment="1">
      <alignment horizontal="right" vertical="top"/>
    </xf>
    <xf numFmtId="3" fontId="3" fillId="0" borderId="0" xfId="2" applyNumberFormat="1" applyFont="1" applyBorder="1" applyAlignment="1">
      <alignment vertical="top"/>
    </xf>
    <xf numFmtId="3" fontId="2" fillId="0" borderId="0" xfId="2" applyNumberFormat="1" applyFont="1" applyBorder="1" applyAlignment="1">
      <alignment vertical="top"/>
    </xf>
    <xf numFmtId="3" fontId="3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 vertical="top"/>
    </xf>
    <xf numFmtId="3" fontId="7" fillId="0" borderId="0" xfId="0" applyNumberFormat="1" applyFont="1" applyFill="1" applyBorder="1" applyAlignment="1">
      <alignment horizontal="right" vertical="top"/>
    </xf>
    <xf numFmtId="3" fontId="6" fillId="0" borderId="0" xfId="0" applyNumberFormat="1" applyFont="1" applyFill="1" applyBorder="1" applyAlignment="1">
      <alignment vertical="top"/>
    </xf>
    <xf numFmtId="3" fontId="4" fillId="0" borderId="0" xfId="0" applyNumberFormat="1" applyFont="1" applyBorder="1" applyAlignment="1">
      <alignment vertical="top" wrapText="1"/>
    </xf>
    <xf numFmtId="3" fontId="0" fillId="0" borderId="0" xfId="0" applyNumberFormat="1" applyBorder="1" applyAlignment="1">
      <alignment vertical="top"/>
    </xf>
    <xf numFmtId="0" fontId="4" fillId="0" borderId="0" xfId="1" applyNumberFormat="1" applyFont="1" applyBorder="1" applyAlignment="1"/>
    <xf numFmtId="0" fontId="4" fillId="0" borderId="0" xfId="1" applyNumberFormat="1" applyFont="1" applyFill="1" applyBorder="1" applyAlignment="1">
      <alignment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0" xfId="1" applyNumberFormat="1" applyFont="1" applyFill="1" applyBorder="1" applyAlignment="1">
      <alignment horizontal="right" vertical="top"/>
    </xf>
    <xf numFmtId="0" fontId="22" fillId="0" borderId="0" xfId="1" applyNumberFormat="1" applyFont="1" applyBorder="1" applyAlignment="1">
      <alignment vertical="top"/>
    </xf>
    <xf numFmtId="0" fontId="22" fillId="4" borderId="0" xfId="1" applyNumberFormat="1" applyFont="1" applyFill="1" applyBorder="1" applyAlignment="1">
      <alignment horizontal="right"/>
    </xf>
    <xf numFmtId="0" fontId="22" fillId="0" borderId="0" xfId="1" applyNumberFormat="1" applyFont="1" applyBorder="1" applyAlignment="1">
      <alignment horizontal="right"/>
    </xf>
    <xf numFmtId="0" fontId="22" fillId="0" borderId="0" xfId="1" applyNumberFormat="1" applyFont="1" applyBorder="1" applyAlignment="1">
      <alignment horizontal="right" vertical="top"/>
    </xf>
    <xf numFmtId="0" fontId="22" fillId="2" borderId="0" xfId="1" applyNumberFormat="1" applyFont="1" applyFill="1" applyBorder="1" applyAlignment="1">
      <alignment horizontal="right"/>
    </xf>
    <xf numFmtId="0" fontId="23" fillId="2" borderId="0" xfId="1" applyNumberFormat="1" applyFont="1" applyFill="1" applyBorder="1" applyAlignment="1">
      <alignment horizontal="right"/>
    </xf>
    <xf numFmtId="0" fontId="22" fillId="0" borderId="0" xfId="1" applyNumberFormat="1" applyFont="1" applyBorder="1" applyAlignment="1"/>
    <xf numFmtId="0" fontId="23" fillId="0" borderId="0" xfId="1" applyNumberFormat="1" applyFont="1" applyBorder="1" applyAlignment="1">
      <alignment horizontal="right" vertical="top"/>
    </xf>
    <xf numFmtId="0" fontId="23" fillId="0" borderId="0" xfId="1" applyNumberFormat="1" applyFont="1" applyBorder="1" applyAlignment="1">
      <alignment vertical="top"/>
    </xf>
    <xf numFmtId="0" fontId="23" fillId="0" borderId="0" xfId="1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/>
    <xf numFmtId="0" fontId="6" fillId="0" borderId="0" xfId="1" applyNumberFormat="1" applyFont="1" applyBorder="1" applyAlignment="1"/>
    <xf numFmtId="0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165" fontId="4" fillId="0" borderId="0" xfId="1" applyNumberFormat="1" applyFont="1" applyBorder="1" applyAlignment="1">
      <alignment vertical="top"/>
    </xf>
    <xf numFmtId="165" fontId="4" fillId="0" borderId="0" xfId="0" applyNumberFormat="1" applyFont="1" applyBorder="1" applyAlignment="1">
      <alignment vertical="top"/>
    </xf>
    <xf numFmtId="0" fontId="4" fillId="0" borderId="0" xfId="0" applyFont="1" applyBorder="1" applyAlignment="1"/>
    <xf numFmtId="166" fontId="4" fillId="0" borderId="0" xfId="1" applyNumberFormat="1" applyFont="1" applyFill="1" applyBorder="1" applyAlignment="1">
      <alignment horizontal="left"/>
    </xf>
    <xf numFmtId="167" fontId="4" fillId="0" borderId="0" xfId="1" applyNumberFormat="1" applyFont="1" applyBorder="1" applyAlignment="1">
      <alignment vertical="top"/>
    </xf>
    <xf numFmtId="0" fontId="6" fillId="0" borderId="0" xfId="0" applyFont="1" applyBorder="1" applyAlignment="1">
      <alignment vertical="top"/>
    </xf>
    <xf numFmtId="165" fontId="6" fillId="0" borderId="0" xfId="0" applyNumberFormat="1" applyFont="1" applyBorder="1" applyAlignment="1">
      <alignment vertical="top"/>
    </xf>
    <xf numFmtId="1" fontId="5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/>
    <xf numFmtId="0" fontId="6" fillId="0" borderId="0" xfId="0" applyFont="1" applyBorder="1" applyAlignment="1"/>
    <xf numFmtId="3" fontId="6" fillId="0" borderId="0" xfId="0" applyNumberFormat="1" applyFont="1" applyBorder="1" applyAlignment="1"/>
    <xf numFmtId="0" fontId="17" fillId="0" borderId="0" xfId="0" applyFont="1" applyBorder="1" applyAlignment="1"/>
    <xf numFmtId="1" fontId="4" fillId="0" borderId="0" xfId="0" applyNumberFormat="1" applyFont="1" applyBorder="1" applyAlignment="1">
      <alignment vertical="top"/>
    </xf>
    <xf numFmtId="3" fontId="6" fillId="0" borderId="0" xfId="1" applyNumberFormat="1" applyFont="1" applyBorder="1" applyAlignment="1"/>
    <xf numFmtId="0" fontId="2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24" fillId="0" borderId="0" xfId="0" applyFont="1" applyBorder="1" applyAlignment="1"/>
    <xf numFmtId="0" fontId="4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1" fontId="4" fillId="0" borderId="0" xfId="1" applyNumberFormat="1" applyFont="1" applyBorder="1" applyAlignment="1"/>
    <xf numFmtId="1" fontId="4" fillId="0" borderId="0" xfId="0" applyNumberFormat="1" applyFont="1" applyBorder="1" applyAlignment="1"/>
    <xf numFmtId="3" fontId="2" fillId="0" borderId="0" xfId="1" applyNumberFormat="1" applyFont="1" applyBorder="1" applyAlignment="1">
      <alignment vertical="top"/>
    </xf>
    <xf numFmtId="3" fontId="3" fillId="0" borderId="0" xfId="1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6" fillId="3" borderId="0" xfId="0" applyNumberFormat="1" applyFont="1" applyFill="1" applyBorder="1" applyAlignment="1">
      <alignment vertical="top"/>
    </xf>
    <xf numFmtId="3" fontId="4" fillId="0" borderId="0" xfId="0" applyNumberFormat="1" applyFont="1" applyFill="1" applyBorder="1" applyAlignment="1">
      <alignment horizontal="right" vertical="top"/>
    </xf>
    <xf numFmtId="3" fontId="0" fillId="0" borderId="0" xfId="0" applyNumberFormat="1" applyFont="1" applyBorder="1" applyAlignment="1">
      <alignment vertical="top"/>
    </xf>
    <xf numFmtId="3" fontId="17" fillId="0" borderId="0" xfId="0" applyNumberFormat="1" applyFont="1" applyBorder="1" applyAlignment="1">
      <alignment horizontal="right" vertical="top"/>
    </xf>
    <xf numFmtId="3" fontId="18" fillId="0" borderId="0" xfId="0" applyNumberFormat="1" applyFont="1" applyBorder="1" applyAlignment="1">
      <alignment vertical="top"/>
    </xf>
    <xf numFmtId="3" fontId="19" fillId="0" borderId="0" xfId="0" applyNumberFormat="1" applyFont="1" applyBorder="1" applyAlignment="1">
      <alignment vertical="top"/>
    </xf>
    <xf numFmtId="3" fontId="2" fillId="0" borderId="0" xfId="0" applyNumberFormat="1" applyFont="1" applyBorder="1" applyAlignment="1">
      <alignment horizontal="right" vertical="top"/>
    </xf>
    <xf numFmtId="3" fontId="4" fillId="2" borderId="0" xfId="0" applyNumberFormat="1" applyFont="1" applyFill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3" fontId="3" fillId="2" borderId="0" xfId="0" applyNumberFormat="1" applyFont="1" applyFill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3" fontId="7" fillId="0" borderId="0" xfId="3" applyNumberFormat="1" applyFont="1" applyBorder="1" applyAlignment="1">
      <alignment horizontal="right" vertical="top"/>
    </xf>
    <xf numFmtId="3" fontId="12" fillId="0" borderId="0" xfId="0" applyNumberFormat="1" applyFont="1" applyFill="1" applyBorder="1" applyAlignment="1">
      <alignment horizontal="right" vertical="top"/>
    </xf>
    <xf numFmtId="3" fontId="3" fillId="0" borderId="0" xfId="2" applyNumberFormat="1" applyFont="1" applyBorder="1" applyAlignment="1">
      <alignment horizontal="right" vertical="top"/>
    </xf>
    <xf numFmtId="3" fontId="2" fillId="0" borderId="0" xfId="2" applyNumberFormat="1" applyFont="1" applyBorder="1" applyAlignment="1">
      <alignment horizontal="right" vertical="top"/>
    </xf>
    <xf numFmtId="3" fontId="6" fillId="0" borderId="0" xfId="0" applyNumberFormat="1" applyFont="1" applyFill="1" applyBorder="1" applyAlignment="1">
      <alignment horizontal="right" vertical="top"/>
    </xf>
    <xf numFmtId="3" fontId="3" fillId="0" borderId="0" xfId="1" applyNumberFormat="1" applyFont="1" applyBorder="1" applyAlignment="1">
      <alignment horizontal="right" vertical="top"/>
    </xf>
    <xf numFmtId="3" fontId="2" fillId="0" borderId="0" xfId="1" applyNumberFormat="1" applyFont="1" applyBorder="1" applyAlignment="1">
      <alignment horizontal="right" vertical="top"/>
    </xf>
    <xf numFmtId="3" fontId="18" fillId="0" borderId="0" xfId="0" applyNumberFormat="1" applyFont="1" applyBorder="1" applyAlignment="1">
      <alignment horizontal="right" vertical="top"/>
    </xf>
    <xf numFmtId="3" fontId="19" fillId="0" borderId="0" xfId="0" applyNumberFormat="1" applyFont="1" applyBorder="1" applyAlignment="1">
      <alignment horizontal="right" vertical="top"/>
    </xf>
    <xf numFmtId="3" fontId="0" fillId="0" borderId="0" xfId="0" applyNumberFormat="1" applyBorder="1" applyAlignment="1">
      <alignment horizontal="right" vertical="top"/>
    </xf>
    <xf numFmtId="3" fontId="17" fillId="2" borderId="0" xfId="0" applyNumberFormat="1" applyFont="1" applyFill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4" fillId="0" borderId="0" xfId="2" applyNumberFormat="1" applyFont="1" applyFill="1" applyBorder="1" applyAlignment="1">
      <alignment horizontal="right" vertical="top"/>
    </xf>
    <xf numFmtId="3" fontId="22" fillId="0" borderId="0" xfId="0" applyNumberFormat="1" applyFont="1" applyFill="1" applyBorder="1" applyAlignment="1">
      <alignment horizontal="right" vertical="top"/>
    </xf>
    <xf numFmtId="3" fontId="20" fillId="0" borderId="0" xfId="0" applyNumberFormat="1" applyFont="1" applyFill="1" applyBorder="1" applyAlignment="1">
      <alignment horizontal="right" vertical="top"/>
    </xf>
    <xf numFmtId="3" fontId="9" fillId="2" borderId="0" xfId="2" applyNumberFormat="1" applyFont="1" applyFill="1" applyBorder="1" applyAlignment="1">
      <alignment horizontal="right" vertical="top"/>
    </xf>
    <xf numFmtId="3" fontId="4" fillId="2" borderId="0" xfId="2" applyNumberFormat="1" applyFont="1" applyFill="1" applyBorder="1" applyAlignment="1">
      <alignment horizontal="right" vertical="top"/>
    </xf>
    <xf numFmtId="3" fontId="5" fillId="2" borderId="0" xfId="2" applyNumberFormat="1" applyFont="1" applyFill="1" applyBorder="1" applyAlignment="1">
      <alignment horizontal="right" vertical="top"/>
    </xf>
    <xf numFmtId="3" fontId="0" fillId="2" borderId="0" xfId="2" applyNumberFormat="1" applyFont="1" applyFill="1" applyBorder="1" applyAlignment="1">
      <alignment horizontal="right" vertical="top"/>
    </xf>
    <xf numFmtId="3" fontId="5" fillId="2" borderId="0" xfId="0" applyNumberFormat="1" applyFont="1" applyFill="1" applyBorder="1" applyAlignment="1">
      <alignment horizontal="right" vertical="top"/>
    </xf>
    <xf numFmtId="3" fontId="0" fillId="0" borderId="0" xfId="2" applyNumberFormat="1" applyFont="1" applyBorder="1" applyAlignment="1">
      <alignment horizontal="right" vertical="top"/>
    </xf>
    <xf numFmtId="3" fontId="1" fillId="3" borderId="0" xfId="2" applyNumberFormat="1" applyFont="1" applyFill="1" applyBorder="1" applyAlignment="1">
      <alignment horizontal="right" vertical="top"/>
    </xf>
    <xf numFmtId="3" fontId="21" fillId="0" borderId="0" xfId="0" applyNumberFormat="1" applyFont="1" applyBorder="1" applyAlignment="1">
      <alignment horizontal="right" vertical="top"/>
    </xf>
    <xf numFmtId="3" fontId="4" fillId="2" borderId="0" xfId="0" applyNumberFormat="1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/>
    <xf numFmtId="0" fontId="2" fillId="0" borderId="0" xfId="0" applyNumberFormat="1" applyFont="1" applyBorder="1" applyAlignment="1"/>
    <xf numFmtId="3" fontId="2" fillId="0" borderId="0" xfId="0" applyNumberFormat="1" applyFont="1" applyFill="1" applyBorder="1" applyAlignment="1"/>
    <xf numFmtId="3" fontId="25" fillId="0" borderId="0" xfId="0" applyNumberFormat="1" applyFont="1" applyBorder="1" applyAlignment="1">
      <alignment horizontal="left" vertical="top"/>
    </xf>
    <xf numFmtId="3" fontId="25" fillId="0" borderId="0" xfId="0" applyNumberFormat="1" applyFont="1" applyBorder="1" applyAlignment="1">
      <alignment horizontal="right" vertical="top"/>
    </xf>
    <xf numFmtId="3" fontId="25" fillId="0" borderId="0" xfId="0" applyNumberFormat="1" applyFont="1" applyBorder="1" applyAlignment="1">
      <alignment horizontal="center" vertical="top"/>
    </xf>
    <xf numFmtId="3" fontId="26" fillId="0" borderId="0" xfId="0" applyNumberFormat="1" applyFont="1" applyBorder="1" applyAlignment="1">
      <alignment horizontal="left" vertical="top"/>
    </xf>
    <xf numFmtId="0" fontId="27" fillId="0" borderId="0" xfId="1" applyNumberFormat="1" applyFont="1" applyBorder="1" applyAlignment="1"/>
    <xf numFmtId="3" fontId="25" fillId="0" borderId="1" xfId="0" applyNumberFormat="1" applyFont="1" applyBorder="1" applyAlignment="1">
      <alignment horizontal="right" vertical="top"/>
    </xf>
    <xf numFmtId="3" fontId="25" fillId="0" borderId="1" xfId="0" applyNumberFormat="1" applyFont="1" applyBorder="1" applyAlignment="1">
      <alignment vertical="top"/>
    </xf>
    <xf numFmtId="3" fontId="25" fillId="0" borderId="1" xfId="0" applyNumberFormat="1" applyFont="1" applyFill="1" applyBorder="1" applyAlignment="1">
      <alignment vertical="top"/>
    </xf>
    <xf numFmtId="3" fontId="27" fillId="0" borderId="1" xfId="0" applyNumberFormat="1" applyFont="1" applyBorder="1" applyAlignment="1">
      <alignment horizontal="right" vertical="top"/>
    </xf>
    <xf numFmtId="3" fontId="28" fillId="0" borderId="1" xfId="0" applyNumberFormat="1" applyFont="1" applyBorder="1" applyAlignment="1">
      <alignment vertical="top"/>
    </xf>
    <xf numFmtId="3" fontId="28" fillId="0" borderId="1" xfId="0" applyNumberFormat="1" applyFont="1" applyBorder="1" applyAlignment="1">
      <alignment horizontal="right" vertical="top"/>
    </xf>
    <xf numFmtId="3" fontId="25" fillId="0" borderId="1" xfId="2" applyNumberFormat="1" applyFont="1" applyBorder="1" applyAlignment="1">
      <alignment horizontal="right" vertical="top"/>
    </xf>
    <xf numFmtId="3" fontId="27" fillId="0" borderId="1" xfId="0" applyNumberFormat="1" applyFont="1" applyFill="1" applyBorder="1" applyAlignment="1">
      <alignment vertical="top"/>
    </xf>
    <xf numFmtId="3" fontId="27" fillId="0" borderId="1" xfId="0" applyNumberFormat="1" applyFont="1" applyFill="1" applyBorder="1" applyAlignment="1">
      <alignment horizontal="right" vertical="top"/>
    </xf>
    <xf numFmtId="3" fontId="25" fillId="0" borderId="1" xfId="1" applyNumberFormat="1" applyFont="1" applyBorder="1" applyAlignment="1">
      <alignment vertical="top"/>
    </xf>
    <xf numFmtId="3" fontId="25" fillId="0" borderId="1" xfId="1" applyNumberFormat="1" applyFont="1" applyBorder="1" applyAlignment="1">
      <alignment horizontal="right" vertical="top"/>
    </xf>
    <xf numFmtId="3" fontId="25" fillId="0" borderId="1" xfId="0" applyNumberFormat="1" applyFont="1" applyFill="1" applyBorder="1" applyAlignment="1">
      <alignment horizontal="right" vertical="top"/>
    </xf>
    <xf numFmtId="3" fontId="27" fillId="2" borderId="1" xfId="0" applyNumberFormat="1" applyFont="1" applyFill="1" applyBorder="1" applyAlignment="1">
      <alignment vertical="top"/>
    </xf>
    <xf numFmtId="3" fontId="25" fillId="3" borderId="1" xfId="2" applyNumberFormat="1" applyFont="1" applyFill="1" applyBorder="1" applyAlignment="1">
      <alignment horizontal="right" vertical="top"/>
    </xf>
    <xf numFmtId="0" fontId="27" fillId="0" borderId="1" xfId="1" applyNumberFormat="1" applyFont="1" applyBorder="1" applyAlignment="1"/>
    <xf numFmtId="0" fontId="27" fillId="0" borderId="1" xfId="1" applyNumberFormat="1" applyFont="1" applyFill="1" applyBorder="1" applyAlignment="1">
      <alignment vertical="top"/>
    </xf>
    <xf numFmtId="0" fontId="27" fillId="0" borderId="1" xfId="1" applyNumberFormat="1" applyFont="1" applyFill="1" applyBorder="1" applyAlignment="1">
      <alignment horizontal="right" vertical="top"/>
    </xf>
    <xf numFmtId="0" fontId="27" fillId="0" borderId="1" xfId="1" applyNumberFormat="1" applyFont="1" applyBorder="1" applyAlignment="1">
      <alignment vertical="top"/>
    </xf>
    <xf numFmtId="0" fontId="27" fillId="0" borderId="1" xfId="1" applyNumberFormat="1" applyFont="1" applyBorder="1" applyAlignment="1">
      <alignment horizontal="right" vertical="top"/>
    </xf>
    <xf numFmtId="0" fontId="27" fillId="0" borderId="1" xfId="1" applyNumberFormat="1" applyFont="1" applyFill="1" applyBorder="1" applyAlignment="1">
      <alignment horizontal="right"/>
    </xf>
    <xf numFmtId="0" fontId="27" fillId="0" borderId="1" xfId="0" applyNumberFormat="1" applyFont="1" applyBorder="1" applyAlignment="1">
      <alignment vertical="center"/>
    </xf>
    <xf numFmtId="0" fontId="27" fillId="0" borderId="1" xfId="0" applyNumberFormat="1" applyFont="1" applyBorder="1" applyAlignment="1">
      <alignment horizontal="left" vertical="top"/>
    </xf>
    <xf numFmtId="0" fontId="27" fillId="0" borderId="1" xfId="0" applyFont="1" applyBorder="1" applyAlignment="1">
      <alignment vertical="top"/>
    </xf>
    <xf numFmtId="0" fontId="25" fillId="0" borderId="1" xfId="0" applyNumberFormat="1" applyFont="1" applyBorder="1" applyAlignment="1">
      <alignment vertical="top"/>
    </xf>
    <xf numFmtId="3" fontId="25" fillId="0" borderId="3" xfId="0" applyNumberFormat="1" applyFont="1" applyBorder="1" applyAlignment="1">
      <alignment vertical="top"/>
    </xf>
    <xf numFmtId="3" fontId="25" fillId="0" borderId="3" xfId="0" applyNumberFormat="1" applyFont="1" applyFill="1" applyBorder="1" applyAlignment="1">
      <alignment vertical="top"/>
    </xf>
    <xf numFmtId="3" fontId="27" fillId="0" borderId="3" xfId="0" applyNumberFormat="1" applyFont="1" applyBorder="1" applyAlignment="1">
      <alignment horizontal="right" vertical="top"/>
    </xf>
    <xf numFmtId="3" fontId="26" fillId="0" borderId="2" xfId="0" applyNumberFormat="1" applyFont="1" applyBorder="1" applyAlignment="1">
      <alignment horizontal="left" vertical="top" wrapText="1"/>
    </xf>
    <xf numFmtId="3" fontId="26" fillId="0" borderId="2" xfId="0" applyNumberFormat="1" applyFont="1" applyBorder="1" applyAlignment="1">
      <alignment horizontal="right" vertical="top" wrapText="1"/>
    </xf>
    <xf numFmtId="3" fontId="27" fillId="0" borderId="3" xfId="0" quotePrefix="1" applyNumberFormat="1" applyFont="1" applyBorder="1" applyAlignment="1">
      <alignment horizontal="right" vertical="top"/>
    </xf>
    <xf numFmtId="3" fontId="25" fillId="0" borderId="1" xfId="0" quotePrefix="1" applyNumberFormat="1" applyFont="1" applyBorder="1" applyAlignment="1">
      <alignment horizontal="right" vertical="top"/>
    </xf>
    <xf numFmtId="3" fontId="28" fillId="0" borderId="1" xfId="0" quotePrefix="1" applyNumberFormat="1" applyFont="1" applyBorder="1" applyAlignment="1">
      <alignment horizontal="right" vertical="top"/>
    </xf>
    <xf numFmtId="3" fontId="25" fillId="0" borderId="1" xfId="2" quotePrefix="1" applyNumberFormat="1" applyFont="1" applyBorder="1" applyAlignment="1">
      <alignment horizontal="right" vertical="top"/>
    </xf>
    <xf numFmtId="3" fontId="27" fillId="0" borderId="1" xfId="0" quotePrefix="1" applyNumberFormat="1" applyFont="1" applyFill="1" applyBorder="1" applyAlignment="1">
      <alignment horizontal="right" vertical="top"/>
    </xf>
    <xf numFmtId="3" fontId="25" fillId="0" borderId="1" xfId="1" quotePrefix="1" applyNumberFormat="1" applyFont="1" applyBorder="1" applyAlignment="1">
      <alignment horizontal="right" vertical="top"/>
    </xf>
    <xf numFmtId="3" fontId="25" fillId="0" borderId="1" xfId="0" quotePrefix="1" applyNumberFormat="1" applyFont="1" applyFill="1" applyBorder="1" applyAlignment="1">
      <alignment horizontal="right" vertical="top"/>
    </xf>
    <xf numFmtId="3" fontId="25" fillId="3" borderId="1" xfId="2" quotePrefix="1" applyNumberFormat="1" applyFont="1" applyFill="1" applyBorder="1" applyAlignment="1">
      <alignment horizontal="right" vertical="top"/>
    </xf>
    <xf numFmtId="0" fontId="27" fillId="0" borderId="1" xfId="1" quotePrefix="1" applyNumberFormat="1" applyFont="1" applyFill="1" applyBorder="1" applyAlignment="1">
      <alignment horizontal="right" vertical="top"/>
    </xf>
    <xf numFmtId="0" fontId="27" fillId="0" borderId="1" xfId="1" quotePrefix="1" applyNumberFormat="1" applyFont="1" applyBorder="1" applyAlignment="1">
      <alignment horizontal="right"/>
    </xf>
    <xf numFmtId="0" fontId="27" fillId="0" borderId="1" xfId="1" quotePrefix="1" applyNumberFormat="1" applyFont="1" applyBorder="1" applyAlignment="1">
      <alignment horizontal="right" vertical="top"/>
    </xf>
    <xf numFmtId="0" fontId="27" fillId="0" borderId="1" xfId="1" applyNumberFormat="1" applyFont="1" applyBorder="1" applyAlignment="1">
      <alignment horizontal="right"/>
    </xf>
    <xf numFmtId="165" fontId="27" fillId="0" borderId="1" xfId="0" quotePrefix="1" applyNumberFormat="1" applyFont="1" applyBorder="1" applyAlignment="1">
      <alignment horizontal="right" vertical="top"/>
    </xf>
    <xf numFmtId="165" fontId="27" fillId="0" borderId="1" xfId="0" applyNumberFormat="1" applyFont="1" applyBorder="1" applyAlignment="1">
      <alignment horizontal="right" vertical="top"/>
    </xf>
    <xf numFmtId="3" fontId="27" fillId="0" borderId="1" xfId="0" quotePrefix="1" applyNumberFormat="1" applyFont="1" applyBorder="1" applyAlignment="1">
      <alignment horizontal="right"/>
    </xf>
    <xf numFmtId="3" fontId="27" fillId="0" borderId="1" xfId="0" applyNumberFormat="1" applyFont="1" applyBorder="1" applyAlignment="1">
      <alignment horizontal="right"/>
    </xf>
    <xf numFmtId="0" fontId="27" fillId="0" borderId="1" xfId="0" quotePrefix="1" applyFont="1" applyBorder="1" applyAlignment="1">
      <alignment horizontal="right" vertical="top"/>
    </xf>
    <xf numFmtId="0" fontId="27" fillId="0" borderId="1" xfId="0" applyFont="1" applyBorder="1" applyAlignment="1">
      <alignment horizontal="right" vertical="top"/>
    </xf>
    <xf numFmtId="0" fontId="25" fillId="0" borderId="1" xfId="0" applyNumberFormat="1" applyFont="1" applyBorder="1" applyAlignment="1">
      <alignment horizontal="right" vertical="top"/>
    </xf>
    <xf numFmtId="0" fontId="25" fillId="0" borderId="1" xfId="0" quotePrefix="1" applyNumberFormat="1" applyFont="1" applyBorder="1" applyAlignment="1">
      <alignment horizontal="right" vertical="top"/>
    </xf>
    <xf numFmtId="3" fontId="27" fillId="0" borderId="1" xfId="1" quotePrefix="1" applyNumberFormat="1" applyFont="1" applyBorder="1" applyAlignment="1">
      <alignment horizontal="right"/>
    </xf>
    <xf numFmtId="3" fontId="27" fillId="0" borderId="1" xfId="1" applyNumberFormat="1" applyFont="1" applyBorder="1" applyAlignment="1">
      <alignment horizontal="right"/>
    </xf>
    <xf numFmtId="3" fontId="27" fillId="0" borderId="1" xfId="0" quotePrefix="1" applyNumberFormat="1" applyFont="1" applyBorder="1" applyAlignment="1">
      <alignment horizontal="right" vertical="top"/>
    </xf>
    <xf numFmtId="0" fontId="27" fillId="0" borderId="5" xfId="1" applyNumberFormat="1" applyFont="1" applyBorder="1" applyAlignment="1"/>
    <xf numFmtId="0" fontId="27" fillId="0" borderId="5" xfId="0" applyFont="1" applyBorder="1" applyAlignment="1">
      <alignment vertical="top"/>
    </xf>
    <xf numFmtId="0" fontId="27" fillId="0" borderId="5" xfId="1" applyNumberFormat="1" applyFont="1" applyBorder="1" applyAlignment="1">
      <alignment horizontal="right"/>
    </xf>
    <xf numFmtId="1" fontId="27" fillId="0" borderId="5" xfId="0" quotePrefix="1" applyNumberFormat="1" applyFont="1" applyBorder="1" applyAlignment="1">
      <alignment horizontal="right" vertical="top"/>
    </xf>
    <xf numFmtId="1" fontId="27" fillId="0" borderId="5" xfId="0" applyNumberFormat="1" applyFont="1" applyBorder="1" applyAlignment="1">
      <alignment horizontal="right" vertical="top"/>
    </xf>
    <xf numFmtId="3" fontId="26" fillId="0" borderId="4" xfId="0" applyNumberFormat="1" applyFont="1" applyBorder="1" applyAlignment="1">
      <alignment horizontal="right" vertical="top"/>
    </xf>
    <xf numFmtId="3" fontId="29" fillId="2" borderId="0" xfId="0" applyNumberFormat="1" applyFont="1" applyFill="1" applyBorder="1" applyAlignment="1"/>
    <xf numFmtId="3" fontId="29" fillId="2" borderId="0" xfId="0" applyNumberFormat="1" applyFont="1" applyFill="1" applyBorder="1" applyAlignment="1">
      <alignment vertical="top"/>
    </xf>
    <xf numFmtId="3" fontId="29" fillId="2" borderId="0" xfId="1" applyNumberFormat="1" applyFont="1" applyFill="1" applyBorder="1" applyAlignment="1">
      <alignment horizontal="left" vertical="top"/>
    </xf>
    <xf numFmtId="3" fontId="29" fillId="2" borderId="0" xfId="1" applyNumberFormat="1" applyFont="1" applyFill="1" applyBorder="1" applyAlignment="1">
      <alignment horizontal="right" vertical="top"/>
    </xf>
    <xf numFmtId="3" fontId="30" fillId="2" borderId="0" xfId="0" applyNumberFormat="1" applyFont="1" applyFill="1" applyBorder="1" applyAlignment="1">
      <alignment horizontal="right" vertical="center"/>
    </xf>
    <xf numFmtId="3" fontId="31" fillId="2" borderId="0" xfId="0" applyNumberFormat="1" applyFont="1" applyFill="1" applyBorder="1" applyAlignment="1">
      <alignment vertical="top"/>
    </xf>
    <xf numFmtId="0" fontId="29" fillId="2" borderId="0" xfId="0" applyFont="1" applyFill="1" applyBorder="1"/>
    <xf numFmtId="3" fontId="30" fillId="2" borderId="0" xfId="0" applyNumberFormat="1" applyFont="1" applyFill="1" applyBorder="1" applyAlignment="1">
      <alignment vertical="center"/>
    </xf>
    <xf numFmtId="3" fontId="32" fillId="2" borderId="0" xfId="0" applyNumberFormat="1" applyFont="1" applyFill="1" applyBorder="1" applyAlignment="1"/>
    <xf numFmtId="3" fontId="32" fillId="2" borderId="0" xfId="0" applyNumberFormat="1" applyFont="1" applyFill="1" applyBorder="1" applyAlignment="1">
      <alignment vertical="top"/>
    </xf>
    <xf numFmtId="3" fontId="32" fillId="2" borderId="0" xfId="0" applyNumberFormat="1" applyFont="1" applyFill="1" applyBorder="1" applyAlignment="1">
      <alignment horizontal="right" vertical="top"/>
    </xf>
    <xf numFmtId="0" fontId="32" fillId="2" borderId="0" xfId="0" applyFont="1" applyFill="1" applyBorder="1"/>
    <xf numFmtId="3" fontId="33" fillId="2" borderId="0" xfId="0" applyNumberFormat="1" applyFont="1" applyFill="1" applyBorder="1" applyAlignment="1">
      <alignment vertical="top"/>
    </xf>
    <xf numFmtId="3" fontId="33" fillId="2" borderId="0" xfId="0" applyNumberFormat="1" applyFont="1" applyFill="1" applyBorder="1" applyAlignment="1">
      <alignment horizontal="right" vertical="top"/>
    </xf>
    <xf numFmtId="3" fontId="33" fillId="2" borderId="0" xfId="0" applyNumberFormat="1" applyFont="1" applyFill="1" applyBorder="1" applyAlignment="1"/>
    <xf numFmtId="3" fontId="32" fillId="2" borderId="0" xfId="0" applyNumberFormat="1" applyFont="1" applyFill="1" applyBorder="1" applyAlignment="1">
      <alignment horizontal="right"/>
    </xf>
    <xf numFmtId="3" fontId="29" fillId="2" borderId="0" xfId="0" applyNumberFormat="1" applyFont="1" applyFill="1" applyBorder="1" applyAlignment="1">
      <alignment horizontal="left" vertical="top"/>
    </xf>
    <xf numFmtId="3" fontId="29" fillId="2" borderId="0" xfId="0" applyNumberFormat="1" applyFont="1" applyFill="1" applyBorder="1" applyAlignment="1">
      <alignment horizontal="right"/>
    </xf>
    <xf numFmtId="3" fontId="34" fillId="2" borderId="0" xfId="0" applyNumberFormat="1" applyFont="1" applyFill="1" applyBorder="1" applyAlignment="1">
      <alignment vertical="top"/>
    </xf>
    <xf numFmtId="3" fontId="34" fillId="2" borderId="0" xfId="0" applyNumberFormat="1" applyFont="1" applyFill="1" applyBorder="1" applyAlignment="1">
      <alignment horizontal="right" vertical="top"/>
    </xf>
    <xf numFmtId="3" fontId="34" fillId="2" borderId="0" xfId="0" applyNumberFormat="1" applyFont="1" applyFill="1" applyBorder="1" applyAlignment="1"/>
    <xf numFmtId="3" fontId="32" fillId="2" borderId="0" xfId="1" applyNumberFormat="1" applyFont="1" applyFill="1" applyBorder="1" applyAlignment="1">
      <alignment horizontal="left" vertical="top"/>
    </xf>
    <xf numFmtId="3" fontId="34" fillId="2" borderId="0" xfId="0" applyNumberFormat="1" applyFont="1" applyFill="1" applyBorder="1" applyAlignment="1">
      <alignment vertical="center"/>
    </xf>
    <xf numFmtId="3" fontId="34" fillId="2" borderId="0" xfId="0" applyNumberFormat="1" applyFont="1" applyFill="1" applyBorder="1" applyAlignment="1">
      <alignment horizontal="right" vertical="center"/>
    </xf>
    <xf numFmtId="3" fontId="32" fillId="2" borderId="0" xfId="0" applyNumberFormat="1" applyFont="1" applyFill="1" applyBorder="1" applyAlignment="1">
      <alignment horizontal="left" vertical="top"/>
    </xf>
    <xf numFmtId="3" fontId="32" fillId="2" borderId="0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Border="1" applyAlignment="1">
      <alignment horizontal="right"/>
    </xf>
    <xf numFmtId="3" fontId="35" fillId="2" borderId="0" xfId="0" applyNumberFormat="1" applyFont="1" applyFill="1" applyBorder="1" applyAlignment="1">
      <alignment horizontal="right" vertical="top"/>
    </xf>
    <xf numFmtId="3" fontId="32" fillId="2" borderId="0" xfId="2" applyNumberFormat="1" applyFont="1" applyFill="1" applyBorder="1" applyAlignment="1">
      <alignment horizontal="left" vertical="top"/>
    </xf>
    <xf numFmtId="3" fontId="32" fillId="2" borderId="0" xfId="2" applyNumberFormat="1" applyFont="1" applyFill="1" applyBorder="1" applyAlignment="1">
      <alignment horizontal="right" vertical="top"/>
    </xf>
    <xf numFmtId="3" fontId="32" fillId="2" borderId="0" xfId="2" applyNumberFormat="1" applyFont="1" applyFill="1" applyBorder="1" applyAlignment="1">
      <alignment horizontal="right"/>
    </xf>
    <xf numFmtId="3" fontId="33" fillId="2" borderId="0" xfId="2" applyNumberFormat="1" applyFont="1" applyFill="1" applyBorder="1" applyAlignment="1">
      <alignment horizontal="right" vertical="top"/>
    </xf>
    <xf numFmtId="3" fontId="33" fillId="2" borderId="0" xfId="2" applyNumberFormat="1" applyFont="1" applyFill="1" applyBorder="1" applyAlignment="1">
      <alignment horizontal="right"/>
    </xf>
    <xf numFmtId="3" fontId="32" fillId="2" borderId="0" xfId="2" applyNumberFormat="1" applyFont="1" applyFill="1" applyBorder="1" applyAlignment="1">
      <alignment horizontal="right" vertical="center"/>
    </xf>
    <xf numFmtId="3" fontId="32" fillId="2" borderId="0" xfId="0" quotePrefix="1" applyNumberFormat="1" applyFont="1" applyFill="1" applyBorder="1" applyAlignment="1">
      <alignment vertical="top"/>
    </xf>
    <xf numFmtId="3" fontId="32" fillId="2" borderId="0" xfId="0" quotePrefix="1" applyNumberFormat="1" applyFont="1" applyFill="1" applyBorder="1" applyAlignment="1">
      <alignment horizontal="right" vertical="top"/>
    </xf>
    <xf numFmtId="3" fontId="32" fillId="2" borderId="0" xfId="1" applyNumberFormat="1" applyFont="1" applyFill="1" applyBorder="1" applyAlignment="1">
      <alignment vertical="top"/>
    </xf>
    <xf numFmtId="3" fontId="32" fillId="2" borderId="0" xfId="1" applyNumberFormat="1" applyFont="1" applyFill="1" applyBorder="1" applyAlignment="1">
      <alignment horizontal="right" vertical="top"/>
    </xf>
    <xf numFmtId="3" fontId="32" fillId="2" borderId="0" xfId="1" applyNumberFormat="1" applyFont="1" applyFill="1" applyBorder="1" applyAlignment="1"/>
    <xf numFmtId="3" fontId="32" fillId="2" borderId="0" xfId="2" applyNumberFormat="1" applyFont="1" applyFill="1" applyBorder="1" applyAlignment="1"/>
    <xf numFmtId="3" fontId="34" fillId="2" borderId="0" xfId="2" applyNumberFormat="1" applyFont="1" applyFill="1" applyBorder="1" applyAlignment="1">
      <alignment horizontal="right"/>
    </xf>
    <xf numFmtId="3" fontId="34" fillId="2" borderId="0" xfId="2" applyNumberFormat="1" applyFont="1" applyFill="1" applyBorder="1" applyAlignment="1"/>
    <xf numFmtId="3" fontId="32" fillId="2" borderId="0" xfId="2" applyNumberFormat="1" applyFont="1" applyFill="1" applyBorder="1" applyAlignment="1">
      <alignment vertical="top"/>
    </xf>
    <xf numFmtId="3" fontId="34" fillId="2" borderId="0" xfId="2" applyNumberFormat="1" applyFont="1" applyFill="1" applyBorder="1" applyAlignment="1">
      <alignment horizontal="right" vertical="top"/>
    </xf>
    <xf numFmtId="3" fontId="34" fillId="2" borderId="0" xfId="2" applyNumberFormat="1" applyFont="1" applyFill="1" applyBorder="1" applyAlignment="1">
      <alignment vertical="top"/>
    </xf>
    <xf numFmtId="3" fontId="32" fillId="2" borderId="0" xfId="0" applyNumberFormat="1" applyFont="1" applyFill="1" applyBorder="1" applyAlignment="1">
      <alignment horizontal="center" vertical="top"/>
    </xf>
    <xf numFmtId="3" fontId="29" fillId="2" borderId="0" xfId="1" applyNumberFormat="1" applyFont="1" applyFill="1" applyBorder="1" applyAlignment="1">
      <alignment vertical="top"/>
    </xf>
    <xf numFmtId="166" fontId="32" fillId="2" borderId="0" xfId="1" applyNumberFormat="1" applyFont="1" applyFill="1" applyBorder="1" applyAlignment="1">
      <alignment horizontal="right" vertical="top" wrapText="1"/>
    </xf>
    <xf numFmtId="3" fontId="32" fillId="2" borderId="0" xfId="1" applyNumberFormat="1" applyFont="1" applyFill="1" applyBorder="1" applyAlignment="1">
      <alignment horizontal="center"/>
    </xf>
    <xf numFmtId="166" fontId="32" fillId="2" borderId="0" xfId="1" applyNumberFormat="1" applyFont="1" applyFill="1" applyBorder="1" applyAlignment="1">
      <alignment horizontal="right"/>
    </xf>
    <xf numFmtId="3" fontId="32" fillId="2" borderId="0" xfId="0" applyNumberFormat="1" applyFont="1" applyFill="1" applyBorder="1" applyAlignment="1">
      <alignment horizontal="center"/>
    </xf>
    <xf numFmtId="0" fontId="32" fillId="2" borderId="0" xfId="0" applyFont="1" applyFill="1" applyBorder="1" applyAlignment="1">
      <alignment horizontal="right"/>
    </xf>
    <xf numFmtId="0" fontId="32" fillId="2" borderId="0" xfId="0" applyFont="1" applyFill="1" applyBorder="1" applyAlignment="1">
      <alignment horizontal="right" vertical="top" wrapText="1"/>
    </xf>
    <xf numFmtId="3" fontId="34" fillId="2" borderId="0" xfId="0" applyNumberFormat="1" applyFont="1" applyFill="1" applyBorder="1" applyAlignment="1">
      <alignment horizontal="center"/>
    </xf>
    <xf numFmtId="3" fontId="34" fillId="2" borderId="0" xfId="0" applyNumberFormat="1" applyFont="1" applyFill="1" applyBorder="1" applyAlignment="1">
      <alignment horizontal="right"/>
    </xf>
    <xf numFmtId="3" fontId="33" fillId="2" borderId="0" xfId="2" applyNumberFormat="1" applyFont="1" applyFill="1" applyBorder="1" applyAlignment="1"/>
    <xf numFmtId="3" fontId="33" fillId="2" borderId="0" xfId="2" applyNumberFormat="1" applyFont="1" applyFill="1" applyBorder="1" applyAlignment="1">
      <alignment horizontal="left"/>
    </xf>
    <xf numFmtId="3" fontId="33" fillId="2" borderId="0" xfId="2" applyNumberFormat="1" applyFont="1" applyFill="1" applyBorder="1" applyAlignment="1">
      <alignment vertical="top"/>
    </xf>
    <xf numFmtId="3" fontId="36" fillId="2" borderId="0" xfId="0" applyNumberFormat="1" applyFont="1" applyFill="1" applyBorder="1" applyAlignment="1">
      <alignment vertical="top"/>
    </xf>
    <xf numFmtId="3" fontId="31" fillId="2" borderId="0" xfId="2" applyNumberFormat="1" applyFont="1" applyFill="1" applyBorder="1" applyAlignment="1"/>
    <xf numFmtId="3" fontId="29" fillId="2" borderId="0" xfId="0" applyNumberFormat="1" applyFont="1" applyFill="1" applyBorder="1" applyAlignment="1">
      <alignment horizontal="left"/>
    </xf>
    <xf numFmtId="3" fontId="32" fillId="2" borderId="0" xfId="0" applyNumberFormat="1" applyFont="1" applyFill="1" applyBorder="1" applyAlignment="1">
      <alignment horizontal="left"/>
    </xf>
    <xf numFmtId="3" fontId="37" fillId="2" borderId="0" xfId="0" applyNumberFormat="1" applyFont="1" applyFill="1" applyBorder="1" applyAlignment="1">
      <alignment horizontal="left"/>
    </xf>
    <xf numFmtId="3" fontId="32" fillId="2" borderId="0" xfId="0" applyNumberFormat="1" applyFont="1" applyFill="1" applyBorder="1" applyAlignment="1">
      <alignment horizontal="left" vertical="center"/>
    </xf>
    <xf numFmtId="3" fontId="29" fillId="2" borderId="0" xfId="0" applyNumberFormat="1" applyFont="1" applyFill="1" applyBorder="1" applyAlignment="1">
      <alignment horizontal="right" vertical="top"/>
    </xf>
    <xf numFmtId="0" fontId="33" fillId="2" borderId="0" xfId="0" applyNumberFormat="1" applyFont="1" applyFill="1" applyBorder="1" applyAlignment="1"/>
    <xf numFmtId="0" fontId="33" fillId="2" borderId="0" xfId="0" applyNumberFormat="1" applyFont="1" applyFill="1" applyBorder="1" applyAlignment="1">
      <alignment vertical="top"/>
    </xf>
    <xf numFmtId="0" fontId="33" fillId="2" borderId="0" xfId="1" applyNumberFormat="1" applyFont="1" applyFill="1" applyBorder="1" applyAlignment="1">
      <alignment horizontal="right" vertical="top"/>
    </xf>
    <xf numFmtId="0" fontId="33" fillId="2" borderId="0" xfId="0" applyNumberFormat="1" applyFont="1" applyFill="1" applyBorder="1" applyAlignment="1">
      <alignment horizontal="right" vertical="top"/>
    </xf>
    <xf numFmtId="1" fontId="33" fillId="2" borderId="0" xfId="0" applyNumberFormat="1" applyFont="1" applyFill="1" applyBorder="1" applyAlignment="1">
      <alignment horizontal="right" vertical="top"/>
    </xf>
    <xf numFmtId="0" fontId="33" fillId="2" borderId="0" xfId="0" applyNumberFormat="1" applyFont="1" applyFill="1" applyBorder="1" applyAlignment="1">
      <alignment vertical="center"/>
    </xf>
    <xf numFmtId="0" fontId="33" fillId="2" borderId="0" xfId="0" applyNumberFormat="1" applyFont="1" applyFill="1" applyBorder="1" applyAlignment="1">
      <alignment horizontal="left" vertical="top"/>
    </xf>
    <xf numFmtId="0" fontId="33" fillId="2" borderId="0" xfId="0" applyNumberFormat="1" applyFont="1" applyFill="1" applyBorder="1" applyAlignment="1">
      <alignment horizontal="right"/>
    </xf>
    <xf numFmtId="0" fontId="33" fillId="2" borderId="0" xfId="0" applyFont="1" applyFill="1" applyBorder="1" applyAlignment="1">
      <alignment vertical="top"/>
    </xf>
    <xf numFmtId="165" fontId="33" fillId="2" borderId="0" xfId="1" applyNumberFormat="1" applyFont="1" applyFill="1" applyBorder="1" applyAlignment="1">
      <alignment vertical="top"/>
    </xf>
    <xf numFmtId="165" fontId="33" fillId="2" borderId="0" xfId="1" applyNumberFormat="1" applyFont="1" applyFill="1" applyBorder="1" applyAlignment="1">
      <alignment horizontal="right" vertical="top"/>
    </xf>
    <xf numFmtId="37" fontId="33" fillId="2" borderId="0" xfId="1" applyNumberFormat="1" applyFont="1" applyFill="1" applyBorder="1" applyAlignment="1">
      <alignment vertical="top"/>
    </xf>
    <xf numFmtId="165" fontId="33" fillId="2" borderId="0" xfId="1" applyNumberFormat="1" applyFont="1" applyFill="1" applyBorder="1" applyAlignment="1"/>
    <xf numFmtId="165" fontId="33" fillId="2" borderId="0" xfId="1" applyNumberFormat="1" applyFont="1" applyFill="1" applyBorder="1" applyAlignment="1">
      <alignment horizontal="right"/>
    </xf>
    <xf numFmtId="0" fontId="31" fillId="2" borderId="0" xfId="0" applyFont="1" applyFill="1" applyBorder="1" applyAlignment="1">
      <alignment vertical="top"/>
    </xf>
    <xf numFmtId="165" fontId="31" fillId="2" borderId="0" xfId="0" applyNumberFormat="1" applyFont="1" applyFill="1" applyBorder="1" applyAlignment="1"/>
    <xf numFmtId="165" fontId="31" fillId="2" borderId="0" xfId="0" applyNumberFormat="1" applyFont="1" applyFill="1" applyBorder="1" applyAlignment="1">
      <alignment horizontal="right"/>
    </xf>
    <xf numFmtId="0" fontId="32" fillId="2" borderId="0" xfId="0" applyFont="1" applyFill="1" applyBorder="1" applyAlignment="1">
      <alignment vertical="top"/>
    </xf>
    <xf numFmtId="165" fontId="32" fillId="2" borderId="0" xfId="1" applyNumberFormat="1" applyFont="1" applyFill="1" applyBorder="1" applyAlignment="1">
      <alignment vertical="top"/>
    </xf>
    <xf numFmtId="165" fontId="32" fillId="2" borderId="0" xfId="1" applyNumberFormat="1" applyFont="1" applyFill="1" applyBorder="1" applyAlignment="1">
      <alignment horizontal="right" vertical="top"/>
    </xf>
    <xf numFmtId="164" fontId="32" fillId="2" borderId="0" xfId="1" applyNumberFormat="1" applyFont="1" applyFill="1" applyBorder="1" applyAlignment="1">
      <alignment vertical="top"/>
    </xf>
    <xf numFmtId="165" fontId="32" fillId="2" borderId="0" xfId="1" applyNumberFormat="1" applyFont="1" applyFill="1" applyBorder="1" applyAlignment="1"/>
    <xf numFmtId="165" fontId="32" fillId="2" borderId="0" xfId="1" applyNumberFormat="1" applyFont="1" applyFill="1" applyBorder="1" applyAlignment="1">
      <alignment horizontal="right"/>
    </xf>
    <xf numFmtId="165" fontId="33" fillId="2" borderId="0" xfId="1" applyNumberFormat="1" applyFont="1" applyFill="1" applyBorder="1" applyAlignment="1">
      <alignment horizontal="center"/>
    </xf>
    <xf numFmtId="0" fontId="33" fillId="2" borderId="0" xfId="0" applyFont="1" applyFill="1" applyBorder="1" applyAlignment="1">
      <alignment horizontal="right" vertical="top"/>
    </xf>
    <xf numFmtId="0" fontId="33" fillId="2" borderId="0" xfId="0" applyFont="1" applyFill="1" applyBorder="1" applyAlignment="1"/>
    <xf numFmtId="0" fontId="33" fillId="2" borderId="0" xfId="0" applyFont="1" applyFill="1" applyBorder="1" applyAlignment="1">
      <alignment horizontal="right"/>
    </xf>
    <xf numFmtId="43" fontId="33" fillId="2" borderId="0" xfId="0" applyNumberFormat="1" applyFont="1" applyFill="1" applyBorder="1" applyAlignment="1"/>
    <xf numFmtId="43" fontId="33" fillId="2" borderId="0" xfId="0" applyNumberFormat="1" applyFont="1" applyFill="1" applyBorder="1" applyAlignment="1">
      <alignment horizontal="right"/>
    </xf>
    <xf numFmtId="1" fontId="33" fillId="2" borderId="0" xfId="0" applyNumberFormat="1" applyFont="1" applyFill="1" applyBorder="1" applyAlignment="1"/>
    <xf numFmtId="1" fontId="33" fillId="2" borderId="0" xfId="0" applyNumberFormat="1" applyFont="1" applyFill="1" applyBorder="1" applyAlignment="1">
      <alignment horizontal="right"/>
    </xf>
    <xf numFmtId="0" fontId="29" fillId="2" borderId="0" xfId="0" applyFont="1" applyFill="1" applyBorder="1" applyAlignment="1">
      <alignment vertical="top"/>
    </xf>
    <xf numFmtId="0" fontId="32" fillId="2" borderId="0" xfId="0" applyFont="1" applyFill="1" applyBorder="1" applyAlignment="1">
      <alignment horizontal="right" wrapText="1"/>
    </xf>
    <xf numFmtId="0" fontId="32" fillId="2" borderId="0" xfId="0" applyFont="1" applyFill="1" applyBorder="1" applyAlignment="1">
      <alignment horizontal="right" vertical="top"/>
    </xf>
    <xf numFmtId="1" fontId="32" fillId="2" borderId="0" xfId="0" applyNumberFormat="1" applyFont="1" applyFill="1" applyBorder="1" applyAlignment="1">
      <alignment horizontal="right" vertical="top"/>
    </xf>
    <xf numFmtId="0" fontId="32" fillId="2" borderId="0" xfId="0" applyFont="1" applyFill="1" applyBorder="1" applyAlignment="1"/>
    <xf numFmtId="0" fontId="29" fillId="2" borderId="0" xfId="0" applyFont="1" applyFill="1" applyBorder="1" applyAlignment="1"/>
    <xf numFmtId="0" fontId="33" fillId="2" borderId="0" xfId="0" applyFont="1" applyFill="1" applyBorder="1" applyAlignment="1">
      <alignment horizontal="left" vertical="top"/>
    </xf>
    <xf numFmtId="3" fontId="29" fillId="2" borderId="6" xfId="0" applyNumberFormat="1" applyFont="1" applyFill="1" applyBorder="1" applyAlignment="1"/>
    <xf numFmtId="3" fontId="31" fillId="2" borderId="6" xfId="0" applyNumberFormat="1" applyFont="1" applyFill="1" applyBorder="1" applyAlignment="1">
      <alignment vertical="top"/>
    </xf>
    <xf numFmtId="3" fontId="32" fillId="2" borderId="6" xfId="0" applyNumberFormat="1" applyFont="1" applyFill="1" applyBorder="1" applyAlignment="1"/>
    <xf numFmtId="3" fontId="25" fillId="0" borderId="4" xfId="0" applyNumberFormat="1" applyFont="1" applyBorder="1" applyAlignment="1">
      <alignment horizontal="center" vertical="top"/>
    </xf>
  </cellXfs>
  <cellStyles count="4">
    <cellStyle name="Comma" xfId="2" builtinId="3"/>
    <cellStyle name="Comma 2" xfId="1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s/Desktop/validation%20agriculture/KIBOR_2/KIBOR_raw%20dat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vestock population"/>
      <sheetName val=" Livetock prod with s-counties"/>
      <sheetName val="Sheet2"/>
      <sheetName val="Liv. prod and prices"/>
    </sheetNames>
    <sheetDataSet>
      <sheetData sheetId="0">
        <row r="89">
          <cell r="N89">
            <v>20800</v>
          </cell>
        </row>
        <row r="90">
          <cell r="N90">
            <v>25600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04"/>
  <sheetViews>
    <sheetView zoomScaleNormal="100" workbookViewId="0">
      <pane xSplit="2" ySplit="2" topLeftCell="V232" activePane="bottomRight" state="frozen"/>
      <selection activeCell="G28" sqref="G28"/>
      <selection pane="topRight" activeCell="G28" sqref="G28"/>
      <selection pane="bottomLeft" activeCell="G28" sqref="G28"/>
      <selection pane="bottomRight" activeCell="G28" sqref="G28"/>
    </sheetView>
  </sheetViews>
  <sheetFormatPr defaultRowHeight="15.75"/>
  <cols>
    <col min="1" max="1" width="3.28515625" style="10" bestFit="1" customWidth="1"/>
    <col min="2" max="2" width="15.7109375" style="10" bestFit="1" customWidth="1"/>
    <col min="3" max="3" width="13" style="10" customWidth="1"/>
    <col min="4" max="4" width="10.85546875" style="10" customWidth="1"/>
    <col min="5" max="5" width="13.42578125" style="10" customWidth="1"/>
    <col min="6" max="6" width="11.5703125" style="10" bestFit="1" customWidth="1"/>
    <col min="7" max="7" width="13.5703125" style="10" customWidth="1"/>
    <col min="8" max="8" width="9.7109375" style="10" bestFit="1" customWidth="1"/>
    <col min="9" max="9" width="11.28515625" style="10" customWidth="1"/>
    <col min="10" max="10" width="9.7109375" style="10" bestFit="1" customWidth="1"/>
    <col min="11" max="12" width="10.42578125" style="10" bestFit="1" customWidth="1"/>
    <col min="13" max="13" width="11.5703125" style="10" bestFit="1" customWidth="1"/>
    <col min="14" max="14" width="13.5703125" style="10" customWidth="1"/>
    <col min="15" max="15" width="10.28515625" style="10" customWidth="1"/>
    <col min="16" max="16" width="9.7109375" style="10" bestFit="1" customWidth="1"/>
    <col min="17" max="18" width="11" style="10" customWidth="1"/>
    <col min="19" max="22" width="9.7109375" style="10" bestFit="1" customWidth="1"/>
    <col min="23" max="23" width="12" style="10" customWidth="1"/>
    <col min="24" max="24" width="12.42578125" style="10" customWidth="1"/>
    <col min="25" max="25" width="11.85546875" style="10" customWidth="1"/>
    <col min="26" max="26" width="10.42578125" style="10" bestFit="1" customWidth="1"/>
    <col min="27" max="27" width="9.7109375" style="10" bestFit="1" customWidth="1"/>
    <col min="28" max="29" width="9.42578125" style="10" bestFit="1" customWidth="1"/>
    <col min="30" max="30" width="10.7109375" style="10" customWidth="1"/>
    <col min="31" max="31" width="9.42578125" style="10" bestFit="1" customWidth="1"/>
    <col min="32" max="32" width="11.85546875" style="10" customWidth="1"/>
    <col min="33" max="16384" width="9.140625" style="10"/>
  </cols>
  <sheetData>
    <row r="1" spans="1:32" s="14" customFormat="1">
      <c r="B1" s="9" t="s">
        <v>0</v>
      </c>
      <c r="C1" s="14" t="s">
        <v>1</v>
      </c>
      <c r="D1" s="14" t="s">
        <v>2</v>
      </c>
      <c r="F1" s="14" t="s">
        <v>3</v>
      </c>
      <c r="H1" s="14" t="s">
        <v>4</v>
      </c>
      <c r="J1" s="14" t="s">
        <v>5</v>
      </c>
      <c r="K1" s="14" t="s">
        <v>6</v>
      </c>
      <c r="L1" s="14" t="s">
        <v>7</v>
      </c>
      <c r="Y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</row>
    <row r="2" spans="1:32" s="14" customFormat="1">
      <c r="D2" s="14" t="s">
        <v>9</v>
      </c>
      <c r="E2" s="14" t="s">
        <v>10</v>
      </c>
      <c r="F2" s="14" t="s">
        <v>11</v>
      </c>
      <c r="G2" s="14" t="s">
        <v>12</v>
      </c>
      <c r="H2" s="14" t="s">
        <v>9</v>
      </c>
      <c r="I2" s="14" t="s">
        <v>13</v>
      </c>
      <c r="L2" s="14" t="s">
        <v>14</v>
      </c>
      <c r="M2" s="14" t="s">
        <v>15</v>
      </c>
      <c r="N2" s="14" t="s">
        <v>16</v>
      </c>
      <c r="O2" s="14" t="s">
        <v>74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17</v>
      </c>
      <c r="W2" s="14" t="s">
        <v>18</v>
      </c>
      <c r="X2" s="14" t="s">
        <v>19</v>
      </c>
      <c r="Y2" s="14" t="s">
        <v>20</v>
      </c>
      <c r="Z2" s="14" t="s">
        <v>21</v>
      </c>
      <c r="AA2" s="14" t="s">
        <v>22</v>
      </c>
      <c r="AB2" s="14" t="s">
        <v>23</v>
      </c>
    </row>
    <row r="3" spans="1:32">
      <c r="C3" s="105" t="s">
        <v>24</v>
      </c>
      <c r="D3" s="70">
        <v>31385</v>
      </c>
      <c r="E3" s="70">
        <v>55590</v>
      </c>
      <c r="F3" s="70">
        <v>0</v>
      </c>
      <c r="G3" s="70">
        <v>42024</v>
      </c>
      <c r="H3" s="70">
        <v>887</v>
      </c>
      <c r="I3" s="70">
        <v>42330</v>
      </c>
      <c r="J3" s="70">
        <v>4284</v>
      </c>
      <c r="K3" s="70">
        <v>6324</v>
      </c>
      <c r="L3" s="70">
        <v>5000</v>
      </c>
      <c r="M3" s="70">
        <v>10000</v>
      </c>
      <c r="N3" s="70">
        <v>317858</v>
      </c>
      <c r="O3" s="70">
        <v>0</v>
      </c>
      <c r="P3" s="70">
        <v>2884</v>
      </c>
      <c r="Q3" s="70">
        <v>4896</v>
      </c>
      <c r="R3" s="70">
        <v>2374</v>
      </c>
      <c r="S3" s="70">
        <v>347</v>
      </c>
      <c r="T3" s="70">
        <v>2488</v>
      </c>
      <c r="U3" s="70">
        <v>0</v>
      </c>
      <c r="V3" s="70">
        <v>230</v>
      </c>
      <c r="W3" s="70">
        <v>326</v>
      </c>
      <c r="X3" s="70">
        <v>0</v>
      </c>
      <c r="Y3" s="70">
        <v>443</v>
      </c>
      <c r="Z3" s="70">
        <v>773</v>
      </c>
      <c r="AA3" s="70">
        <v>865</v>
      </c>
      <c r="AB3" s="70">
        <v>0</v>
      </c>
      <c r="AC3" s="10">
        <v>0</v>
      </c>
      <c r="AD3" s="10">
        <v>0</v>
      </c>
      <c r="AE3" s="10">
        <v>0</v>
      </c>
      <c r="AF3" s="10">
        <v>0</v>
      </c>
    </row>
    <row r="4" spans="1:32">
      <c r="A4" s="4"/>
      <c r="B4" s="1"/>
      <c r="C4" s="104" t="s">
        <v>25</v>
      </c>
      <c r="D4" s="10">
        <v>9197</v>
      </c>
      <c r="E4" s="10">
        <v>19880</v>
      </c>
      <c r="F4" s="10">
        <v>0</v>
      </c>
      <c r="G4" s="10">
        <v>6107</v>
      </c>
      <c r="H4" s="10">
        <v>500</v>
      </c>
      <c r="I4" s="10">
        <v>3500</v>
      </c>
      <c r="J4" s="10">
        <v>930</v>
      </c>
      <c r="K4" s="10">
        <v>1620</v>
      </c>
      <c r="L4" s="10">
        <v>100</v>
      </c>
      <c r="M4" s="10">
        <v>4280</v>
      </c>
      <c r="N4" s="10">
        <v>78450</v>
      </c>
      <c r="O4" s="70">
        <v>0</v>
      </c>
      <c r="P4" s="10">
        <v>550</v>
      </c>
      <c r="Q4" s="10">
        <v>2310</v>
      </c>
      <c r="R4" s="10">
        <v>350</v>
      </c>
      <c r="S4" s="10">
        <v>95</v>
      </c>
      <c r="T4" s="10">
        <v>1340</v>
      </c>
      <c r="U4" s="70">
        <v>0</v>
      </c>
      <c r="V4" s="52">
        <v>175</v>
      </c>
      <c r="W4" s="10">
        <v>155</v>
      </c>
      <c r="X4" s="70">
        <v>0</v>
      </c>
      <c r="Y4" s="10">
        <v>1510</v>
      </c>
      <c r="Z4" s="10">
        <v>610</v>
      </c>
      <c r="AA4" s="10">
        <v>522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</row>
    <row r="5" spans="1:32">
      <c r="A5" s="4"/>
      <c r="B5" s="7"/>
      <c r="C5" s="104" t="s">
        <v>26</v>
      </c>
      <c r="D5" s="76">
        <v>12634</v>
      </c>
      <c r="E5" s="76">
        <v>24623</v>
      </c>
      <c r="F5" s="76">
        <v>0</v>
      </c>
      <c r="G5" s="76">
        <v>11154</v>
      </c>
      <c r="H5" s="76">
        <v>749</v>
      </c>
      <c r="I5" s="76">
        <v>6882</v>
      </c>
      <c r="J5" s="76">
        <v>908</v>
      </c>
      <c r="K5" s="76">
        <v>721</v>
      </c>
      <c r="L5" s="76">
        <v>3619</v>
      </c>
      <c r="M5" s="76">
        <v>7879</v>
      </c>
      <c r="N5" s="76">
        <v>105200</v>
      </c>
      <c r="O5" s="70">
        <v>0</v>
      </c>
      <c r="P5" s="76">
        <v>5003</v>
      </c>
      <c r="Q5" s="76">
        <v>2896</v>
      </c>
      <c r="R5" s="76">
        <v>3443</v>
      </c>
      <c r="S5" s="76">
        <v>112</v>
      </c>
      <c r="T5" s="76">
        <v>0</v>
      </c>
      <c r="U5" s="70">
        <v>0</v>
      </c>
      <c r="V5" s="76">
        <v>63</v>
      </c>
      <c r="W5" s="76">
        <v>61</v>
      </c>
      <c r="X5" s="70">
        <v>0</v>
      </c>
      <c r="Y5" s="76">
        <v>158</v>
      </c>
      <c r="Z5" s="76">
        <v>299</v>
      </c>
      <c r="AA5" s="76">
        <v>137</v>
      </c>
      <c r="AB5" s="76">
        <v>0</v>
      </c>
      <c r="AC5" s="10">
        <v>0</v>
      </c>
      <c r="AD5" s="10">
        <v>0</v>
      </c>
      <c r="AE5" s="10">
        <v>0</v>
      </c>
      <c r="AF5" s="10">
        <v>0</v>
      </c>
    </row>
    <row r="6" spans="1:32">
      <c r="A6" s="4"/>
      <c r="B6" s="7"/>
      <c r="C6" s="104" t="s">
        <v>27</v>
      </c>
      <c r="D6" s="76">
        <v>19448</v>
      </c>
      <c r="E6" s="76">
        <v>17111</v>
      </c>
      <c r="F6" s="76">
        <v>0</v>
      </c>
      <c r="G6" s="76">
        <v>6400</v>
      </c>
      <c r="H6" s="76">
        <v>367</v>
      </c>
      <c r="I6" s="76">
        <v>9670</v>
      </c>
      <c r="J6" s="76">
        <v>492</v>
      </c>
      <c r="K6" s="76">
        <v>9422</v>
      </c>
      <c r="L6" s="76">
        <v>4985</v>
      </c>
      <c r="M6" s="76">
        <v>12671</v>
      </c>
      <c r="N6" s="76">
        <v>102969</v>
      </c>
      <c r="O6" s="70">
        <v>0</v>
      </c>
      <c r="P6" s="76">
        <v>10973</v>
      </c>
      <c r="Q6" s="76">
        <v>8630</v>
      </c>
      <c r="R6" s="76">
        <v>3542</v>
      </c>
      <c r="S6" s="76">
        <v>192</v>
      </c>
      <c r="T6" s="76">
        <v>3347</v>
      </c>
      <c r="U6" s="70">
        <v>0</v>
      </c>
      <c r="V6" s="76">
        <v>154</v>
      </c>
      <c r="W6" s="76">
        <v>264</v>
      </c>
      <c r="X6" s="76">
        <v>0</v>
      </c>
      <c r="Y6" s="76">
        <v>1551</v>
      </c>
      <c r="Z6" s="76">
        <v>1605</v>
      </c>
      <c r="AA6" s="76">
        <v>600</v>
      </c>
      <c r="AB6" s="76"/>
      <c r="AC6" s="10">
        <v>0</v>
      </c>
      <c r="AD6" s="10">
        <v>0</v>
      </c>
      <c r="AE6" s="10">
        <v>0</v>
      </c>
      <c r="AF6" s="10">
        <v>0</v>
      </c>
    </row>
    <row r="7" spans="1:32">
      <c r="A7" s="4"/>
      <c r="B7" s="7"/>
      <c r="C7" s="104" t="s">
        <v>28</v>
      </c>
      <c r="D7" s="76">
        <v>7455</v>
      </c>
      <c r="E7" s="76">
        <v>19605</v>
      </c>
      <c r="F7" s="76">
        <v>0</v>
      </c>
      <c r="G7" s="76">
        <v>8060</v>
      </c>
      <c r="H7" s="76">
        <v>650</v>
      </c>
      <c r="I7" s="76">
        <v>14535</v>
      </c>
      <c r="J7" s="76">
        <v>2295</v>
      </c>
      <c r="K7" s="76">
        <v>6835</v>
      </c>
      <c r="L7" s="76">
        <v>3215</v>
      </c>
      <c r="M7" s="76">
        <v>5355</v>
      </c>
      <c r="N7" s="76">
        <v>353290</v>
      </c>
      <c r="O7" s="70">
        <v>0</v>
      </c>
      <c r="P7" s="76">
        <v>2400</v>
      </c>
      <c r="Q7" s="76">
        <v>9050</v>
      </c>
      <c r="R7" s="76">
        <v>835</v>
      </c>
      <c r="S7" s="76">
        <v>155</v>
      </c>
      <c r="T7" s="76">
        <v>8060</v>
      </c>
      <c r="U7" s="70">
        <v>0</v>
      </c>
      <c r="V7" s="76">
        <v>60</v>
      </c>
      <c r="W7" s="76">
        <v>500</v>
      </c>
      <c r="X7" s="76">
        <v>0</v>
      </c>
      <c r="Y7" s="76">
        <v>550</v>
      </c>
      <c r="Z7" s="76">
        <v>755</v>
      </c>
      <c r="AA7" s="76">
        <v>305</v>
      </c>
      <c r="AB7" s="76">
        <v>0</v>
      </c>
      <c r="AC7" s="10">
        <v>0</v>
      </c>
      <c r="AD7" s="10">
        <v>0</v>
      </c>
      <c r="AE7" s="10">
        <v>0</v>
      </c>
      <c r="AF7" s="10">
        <v>0</v>
      </c>
    </row>
    <row r="8" spans="1:32">
      <c r="A8" s="4"/>
      <c r="B8" s="7"/>
      <c r="C8" s="104" t="s">
        <v>29</v>
      </c>
      <c r="D8" s="76">
        <v>3038</v>
      </c>
      <c r="E8" s="76">
        <v>18896</v>
      </c>
      <c r="F8" s="76">
        <v>0</v>
      </c>
      <c r="G8" s="76">
        <v>9894</v>
      </c>
      <c r="H8" s="76">
        <v>835</v>
      </c>
      <c r="I8" s="76">
        <v>5814</v>
      </c>
      <c r="J8" s="76">
        <v>1360</v>
      </c>
      <c r="K8" s="76">
        <v>7185</v>
      </c>
      <c r="L8" s="76">
        <v>0</v>
      </c>
      <c r="M8" s="76">
        <v>200</v>
      </c>
      <c r="N8" s="76">
        <v>112395</v>
      </c>
      <c r="O8" s="70">
        <v>0</v>
      </c>
      <c r="P8" s="76">
        <v>1493</v>
      </c>
      <c r="Q8" s="76">
        <v>4894</v>
      </c>
      <c r="R8" s="76">
        <v>516</v>
      </c>
      <c r="S8" s="76">
        <v>120</v>
      </c>
      <c r="T8" s="76">
        <v>700</v>
      </c>
      <c r="U8" s="70">
        <v>0</v>
      </c>
      <c r="V8" s="76">
        <v>0</v>
      </c>
      <c r="W8" s="76">
        <v>115</v>
      </c>
      <c r="X8" s="76">
        <v>0</v>
      </c>
      <c r="Y8" s="76">
        <v>180</v>
      </c>
      <c r="Z8" s="76">
        <v>211</v>
      </c>
      <c r="AA8" s="76">
        <v>180</v>
      </c>
      <c r="AB8" s="76">
        <v>0</v>
      </c>
      <c r="AC8" s="10">
        <v>0</v>
      </c>
      <c r="AD8" s="10">
        <v>0</v>
      </c>
      <c r="AE8" s="10">
        <v>0</v>
      </c>
      <c r="AF8" s="10">
        <v>0</v>
      </c>
    </row>
    <row r="9" spans="1:32">
      <c r="A9" s="4"/>
      <c r="B9" s="7"/>
      <c r="C9" s="7" t="s">
        <v>30</v>
      </c>
      <c r="D9" s="76">
        <v>16926</v>
      </c>
      <c r="E9" s="76">
        <v>26892</v>
      </c>
      <c r="F9" s="76">
        <v>0</v>
      </c>
      <c r="G9" s="76">
        <v>17185</v>
      </c>
      <c r="H9" s="76">
        <v>470</v>
      </c>
      <c r="I9" s="76">
        <v>14080</v>
      </c>
      <c r="J9" s="76">
        <v>660</v>
      </c>
      <c r="K9" s="76">
        <v>3520</v>
      </c>
      <c r="L9" s="76">
        <v>150</v>
      </c>
      <c r="M9" s="76">
        <v>1200</v>
      </c>
      <c r="N9" s="76">
        <v>387800</v>
      </c>
      <c r="O9" s="70">
        <v>0</v>
      </c>
      <c r="P9" s="76">
        <v>720</v>
      </c>
      <c r="Q9" s="76">
        <v>5650</v>
      </c>
      <c r="R9" s="76">
        <v>355</v>
      </c>
      <c r="S9" s="76">
        <v>20</v>
      </c>
      <c r="T9" s="76">
        <v>760</v>
      </c>
      <c r="U9" s="70">
        <v>0</v>
      </c>
      <c r="V9" s="76">
        <v>20</v>
      </c>
      <c r="W9" s="76">
        <v>3210</v>
      </c>
      <c r="X9" s="76">
        <v>0</v>
      </c>
      <c r="Y9" s="76">
        <v>2040</v>
      </c>
      <c r="Z9" s="76">
        <v>945</v>
      </c>
      <c r="AA9" s="76">
        <v>1430</v>
      </c>
      <c r="AB9" s="76">
        <v>0</v>
      </c>
      <c r="AC9" s="10">
        <v>0</v>
      </c>
      <c r="AD9" s="10">
        <v>0</v>
      </c>
      <c r="AE9" s="10">
        <v>0</v>
      </c>
      <c r="AF9" s="10">
        <v>0</v>
      </c>
    </row>
    <row r="10" spans="1:32">
      <c r="A10" s="4"/>
      <c r="B10" s="7"/>
      <c r="C10" s="7" t="s">
        <v>31</v>
      </c>
      <c r="D10" s="76">
        <v>3385</v>
      </c>
      <c r="E10" s="76">
        <v>53040</v>
      </c>
      <c r="F10" s="76">
        <v>0</v>
      </c>
      <c r="G10" s="76">
        <v>10670</v>
      </c>
      <c r="H10" s="76">
        <v>562</v>
      </c>
      <c r="I10" s="76">
        <v>11794</v>
      </c>
      <c r="J10" s="76">
        <v>5410</v>
      </c>
      <c r="K10" s="76">
        <v>3288</v>
      </c>
      <c r="L10" s="76">
        <v>530</v>
      </c>
      <c r="M10" s="76">
        <v>2122</v>
      </c>
      <c r="N10" s="76">
        <v>214282</v>
      </c>
      <c r="O10" s="70">
        <v>0</v>
      </c>
      <c r="P10" s="76">
        <v>347</v>
      </c>
      <c r="Q10" s="76">
        <v>3182</v>
      </c>
      <c r="R10" s="76">
        <v>1081</v>
      </c>
      <c r="S10" s="76">
        <v>632</v>
      </c>
      <c r="T10" s="76">
        <v>0</v>
      </c>
      <c r="U10" s="70">
        <v>0</v>
      </c>
      <c r="V10" s="76">
        <v>0</v>
      </c>
      <c r="W10" s="76">
        <v>122</v>
      </c>
      <c r="X10" s="76">
        <v>0</v>
      </c>
      <c r="Y10" s="76">
        <v>551</v>
      </c>
      <c r="Z10" s="76">
        <v>836</v>
      </c>
      <c r="AA10" s="76">
        <v>877</v>
      </c>
      <c r="AB10" s="76"/>
      <c r="AC10" s="10">
        <v>0</v>
      </c>
      <c r="AD10" s="10">
        <v>0</v>
      </c>
      <c r="AE10" s="10">
        <v>0</v>
      </c>
      <c r="AF10" s="10">
        <v>0</v>
      </c>
    </row>
    <row r="11" spans="1:32">
      <c r="A11" s="4"/>
      <c r="B11" s="1"/>
      <c r="C11" s="7" t="s">
        <v>32</v>
      </c>
      <c r="D11" s="10">
        <v>26290</v>
      </c>
      <c r="E11" s="10">
        <v>17020</v>
      </c>
      <c r="F11" s="10">
        <v>0</v>
      </c>
      <c r="G11" s="10">
        <v>12900</v>
      </c>
      <c r="H11" s="10">
        <v>1070</v>
      </c>
      <c r="I11" s="10">
        <v>5230</v>
      </c>
      <c r="J11" s="10">
        <v>580</v>
      </c>
      <c r="K11" s="10">
        <v>3800</v>
      </c>
      <c r="L11" s="10">
        <v>0</v>
      </c>
      <c r="M11" s="10">
        <v>4000</v>
      </c>
      <c r="N11" s="10">
        <v>700000</v>
      </c>
      <c r="O11" s="70">
        <v>0</v>
      </c>
      <c r="P11" s="10">
        <v>1630</v>
      </c>
      <c r="Q11" s="10">
        <v>2760</v>
      </c>
      <c r="R11" s="10">
        <v>2270</v>
      </c>
      <c r="S11" s="10">
        <v>210</v>
      </c>
      <c r="T11" s="10">
        <v>1200</v>
      </c>
      <c r="U11" s="70">
        <v>0</v>
      </c>
      <c r="V11" s="10">
        <v>0</v>
      </c>
      <c r="W11" s="10">
        <v>50</v>
      </c>
      <c r="X11" s="10">
        <v>0</v>
      </c>
      <c r="Y11" s="10">
        <v>900</v>
      </c>
      <c r="Z11" s="10">
        <v>1075</v>
      </c>
      <c r="AA11" s="10">
        <v>1200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</row>
    <row r="12" spans="1:32">
      <c r="A12" s="4">
        <v>1</v>
      </c>
      <c r="B12" s="6" t="s">
        <v>8</v>
      </c>
      <c r="C12" s="8" t="s">
        <v>73</v>
      </c>
      <c r="D12" s="77">
        <v>129758</v>
      </c>
      <c r="E12" s="77">
        <v>252657</v>
      </c>
      <c r="F12" s="77">
        <v>0</v>
      </c>
      <c r="G12" s="77">
        <v>124394</v>
      </c>
      <c r="H12" s="77">
        <v>6090</v>
      </c>
      <c r="I12" s="77">
        <v>113835</v>
      </c>
      <c r="J12" s="77">
        <v>16919</v>
      </c>
      <c r="K12" s="77">
        <v>42715</v>
      </c>
      <c r="L12" s="77">
        <v>17599</v>
      </c>
      <c r="M12" s="77">
        <v>47707</v>
      </c>
      <c r="N12" s="77">
        <v>2372244</v>
      </c>
      <c r="O12" s="77">
        <v>0</v>
      </c>
      <c r="P12" s="77">
        <v>26000</v>
      </c>
      <c r="Q12" s="77">
        <v>44268</v>
      </c>
      <c r="R12" s="77">
        <v>14766</v>
      </c>
      <c r="S12" s="77">
        <v>1883</v>
      </c>
      <c r="T12" s="77">
        <v>17895</v>
      </c>
      <c r="U12" s="77">
        <v>0</v>
      </c>
      <c r="V12" s="77">
        <v>702</v>
      </c>
      <c r="W12" s="77">
        <v>4803</v>
      </c>
      <c r="X12" s="77">
        <v>0</v>
      </c>
      <c r="Y12" s="77">
        <v>7883</v>
      </c>
      <c r="Z12" s="77">
        <v>7109</v>
      </c>
      <c r="AA12" s="77">
        <v>6116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</row>
    <row r="13" spans="1:32">
      <c r="A13" s="4"/>
      <c r="B13" s="1"/>
      <c r="C13" s="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 spans="1:32">
      <c r="A14" s="4"/>
      <c r="B14" s="4"/>
      <c r="C14" s="1" t="s">
        <v>45</v>
      </c>
      <c r="D14" s="52">
        <v>2816</v>
      </c>
      <c r="E14" s="52">
        <v>36544</v>
      </c>
      <c r="F14" s="52">
        <v>0</v>
      </c>
      <c r="G14" s="52">
        <v>14565</v>
      </c>
      <c r="H14" s="52">
        <v>275</v>
      </c>
      <c r="I14" s="52">
        <v>20717</v>
      </c>
      <c r="J14" s="52">
        <v>8052</v>
      </c>
      <c r="K14" s="52">
        <v>13877</v>
      </c>
      <c r="L14" s="52">
        <v>303</v>
      </c>
      <c r="M14" s="52">
        <v>1666</v>
      </c>
      <c r="N14" s="52">
        <v>321563</v>
      </c>
      <c r="O14" s="52">
        <v>0</v>
      </c>
      <c r="P14" s="52">
        <v>10164</v>
      </c>
      <c r="Q14" s="52">
        <v>9929</v>
      </c>
      <c r="R14" s="52">
        <v>1401</v>
      </c>
      <c r="S14" s="52">
        <v>808</v>
      </c>
      <c r="T14" s="52">
        <v>816</v>
      </c>
      <c r="U14" s="52">
        <v>0</v>
      </c>
      <c r="V14" s="52">
        <v>0</v>
      </c>
      <c r="W14" s="52">
        <v>41</v>
      </c>
      <c r="X14" s="52">
        <v>0</v>
      </c>
      <c r="Y14" s="52">
        <v>3528</v>
      </c>
      <c r="Z14" s="52">
        <v>867</v>
      </c>
      <c r="AA14" s="52">
        <v>904</v>
      </c>
      <c r="AB14" s="52">
        <v>0</v>
      </c>
      <c r="AC14" s="52">
        <v>0</v>
      </c>
      <c r="AD14" s="10">
        <v>0</v>
      </c>
      <c r="AE14" s="10">
        <v>0</v>
      </c>
      <c r="AF14" s="10">
        <v>0</v>
      </c>
    </row>
    <row r="15" spans="1:32">
      <c r="A15" s="4"/>
      <c r="B15" s="4"/>
      <c r="C15" s="4" t="s">
        <v>46</v>
      </c>
      <c r="D15" s="10">
        <v>2150</v>
      </c>
      <c r="E15" s="10">
        <v>32950</v>
      </c>
      <c r="F15" s="10">
        <v>0</v>
      </c>
      <c r="G15" s="10">
        <v>9750</v>
      </c>
      <c r="H15" s="10">
        <v>590</v>
      </c>
      <c r="I15" s="10">
        <v>13500</v>
      </c>
      <c r="J15" s="10">
        <v>6400</v>
      </c>
      <c r="K15" s="10">
        <v>5800</v>
      </c>
      <c r="L15" s="10">
        <v>4500</v>
      </c>
      <c r="M15" s="10">
        <v>2500</v>
      </c>
      <c r="N15" s="10">
        <v>253900</v>
      </c>
      <c r="O15" s="52">
        <v>0</v>
      </c>
      <c r="P15" s="10">
        <v>5600</v>
      </c>
      <c r="Q15" s="10">
        <v>5700</v>
      </c>
      <c r="R15" s="10">
        <v>650</v>
      </c>
      <c r="S15" s="10">
        <v>420</v>
      </c>
      <c r="T15" s="10">
        <v>1200</v>
      </c>
      <c r="U15" s="10">
        <v>0</v>
      </c>
      <c r="V15" s="10">
        <v>0</v>
      </c>
      <c r="W15" s="10">
        <v>50</v>
      </c>
      <c r="X15" s="10">
        <v>0</v>
      </c>
      <c r="Y15" s="10">
        <v>16</v>
      </c>
      <c r="Z15" s="10">
        <v>42</v>
      </c>
      <c r="AA15" s="10">
        <v>2200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</row>
    <row r="16" spans="1:32">
      <c r="A16" s="4"/>
      <c r="B16" s="1"/>
      <c r="C16" s="1" t="s">
        <v>47</v>
      </c>
      <c r="D16" s="52">
        <v>4396</v>
      </c>
      <c r="E16" s="52">
        <v>39741</v>
      </c>
      <c r="F16" s="52">
        <v>0</v>
      </c>
      <c r="G16" s="52">
        <v>7698</v>
      </c>
      <c r="H16" s="52">
        <v>439</v>
      </c>
      <c r="I16" s="52">
        <v>7720</v>
      </c>
      <c r="J16" s="52">
        <v>13212</v>
      </c>
      <c r="K16" s="52">
        <v>3089</v>
      </c>
      <c r="L16" s="52">
        <v>3125</v>
      </c>
      <c r="M16" s="52">
        <v>8000</v>
      </c>
      <c r="N16" s="52">
        <v>232015</v>
      </c>
      <c r="O16" s="52">
        <v>0</v>
      </c>
      <c r="P16" s="52">
        <v>670</v>
      </c>
      <c r="Q16" s="52">
        <v>8480</v>
      </c>
      <c r="R16" s="52">
        <v>75</v>
      </c>
      <c r="S16" s="52">
        <v>650</v>
      </c>
      <c r="T16" s="52">
        <v>2130</v>
      </c>
      <c r="U16" s="52">
        <v>160</v>
      </c>
      <c r="V16" s="52">
        <v>1750</v>
      </c>
      <c r="W16" s="52">
        <v>461</v>
      </c>
      <c r="X16" s="52">
        <v>0</v>
      </c>
      <c r="Y16" s="52">
        <v>68</v>
      </c>
      <c r="Z16" s="52">
        <v>150</v>
      </c>
      <c r="AA16" s="52">
        <v>585</v>
      </c>
      <c r="AB16" s="52">
        <v>0</v>
      </c>
      <c r="AC16" s="52">
        <v>0</v>
      </c>
      <c r="AD16" s="10">
        <v>0</v>
      </c>
      <c r="AE16" s="10">
        <v>0</v>
      </c>
      <c r="AF16" s="10">
        <v>0</v>
      </c>
    </row>
    <row r="17" spans="1:32">
      <c r="A17" s="4"/>
      <c r="B17" s="1"/>
      <c r="C17" s="1" t="s">
        <v>48</v>
      </c>
      <c r="D17" s="52">
        <v>4167</v>
      </c>
      <c r="E17" s="52">
        <v>21965</v>
      </c>
      <c r="F17" s="52">
        <v>0</v>
      </c>
      <c r="G17" s="52">
        <v>1179</v>
      </c>
      <c r="H17" s="52">
        <v>2113</v>
      </c>
      <c r="I17" s="52">
        <v>2568</v>
      </c>
      <c r="J17" s="52">
        <v>6463</v>
      </c>
      <c r="K17" s="52">
        <v>4746</v>
      </c>
      <c r="L17" s="52">
        <v>205</v>
      </c>
      <c r="M17" s="52">
        <v>1200</v>
      </c>
      <c r="N17" s="52">
        <v>131303</v>
      </c>
      <c r="O17" s="52">
        <v>0</v>
      </c>
      <c r="P17" s="52">
        <v>2946</v>
      </c>
      <c r="Q17" s="52">
        <v>2975</v>
      </c>
      <c r="R17" s="52">
        <v>476</v>
      </c>
      <c r="S17" s="52">
        <v>870</v>
      </c>
      <c r="T17" s="52">
        <v>430</v>
      </c>
      <c r="U17" s="52">
        <v>0</v>
      </c>
      <c r="V17" s="52">
        <v>250</v>
      </c>
      <c r="W17" s="52">
        <v>36</v>
      </c>
      <c r="X17" s="52">
        <v>0</v>
      </c>
      <c r="Y17" s="52">
        <v>370</v>
      </c>
      <c r="Z17" s="52">
        <v>2800</v>
      </c>
      <c r="AA17" s="52">
        <v>4600</v>
      </c>
      <c r="AB17" s="52">
        <v>0</v>
      </c>
      <c r="AC17" s="52">
        <v>0</v>
      </c>
      <c r="AD17" s="10">
        <v>0</v>
      </c>
      <c r="AE17" s="10">
        <v>0</v>
      </c>
      <c r="AF17" s="10">
        <v>0</v>
      </c>
    </row>
    <row r="18" spans="1:32">
      <c r="A18" s="4"/>
      <c r="B18" s="4"/>
      <c r="C18" s="4" t="s">
        <v>49</v>
      </c>
      <c r="D18" s="10">
        <v>3905</v>
      </c>
      <c r="E18" s="10">
        <v>22167</v>
      </c>
      <c r="F18" s="10">
        <v>0</v>
      </c>
      <c r="G18" s="10">
        <v>7426</v>
      </c>
      <c r="H18" s="10">
        <v>311</v>
      </c>
      <c r="I18" s="10">
        <v>10695</v>
      </c>
      <c r="J18" s="10">
        <v>10188</v>
      </c>
      <c r="K18" s="10">
        <v>1383</v>
      </c>
      <c r="L18" s="10">
        <v>0</v>
      </c>
      <c r="M18" s="10">
        <v>3367</v>
      </c>
      <c r="N18" s="10">
        <v>167163</v>
      </c>
      <c r="O18" s="52">
        <v>0</v>
      </c>
      <c r="P18" s="10">
        <v>1541</v>
      </c>
      <c r="Q18" s="10">
        <v>4534</v>
      </c>
      <c r="R18" s="10">
        <v>328</v>
      </c>
      <c r="S18" s="10">
        <v>253</v>
      </c>
      <c r="T18" s="10">
        <v>378</v>
      </c>
      <c r="U18" s="10">
        <v>0</v>
      </c>
      <c r="V18" s="10">
        <v>150</v>
      </c>
      <c r="W18" s="10">
        <v>129</v>
      </c>
      <c r="X18" s="10">
        <v>0</v>
      </c>
      <c r="Y18" s="10">
        <v>0</v>
      </c>
      <c r="Z18" s="10">
        <v>192</v>
      </c>
      <c r="AA18" s="10">
        <v>400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</row>
    <row r="19" spans="1:32">
      <c r="A19" s="4"/>
      <c r="B19" s="4"/>
      <c r="C19" s="4" t="s">
        <v>50</v>
      </c>
      <c r="D19" s="10">
        <v>558</v>
      </c>
      <c r="E19" s="10">
        <v>17840</v>
      </c>
      <c r="F19" s="10">
        <v>0</v>
      </c>
      <c r="G19" s="10">
        <v>4682</v>
      </c>
      <c r="H19" s="10">
        <v>413</v>
      </c>
      <c r="I19" s="10">
        <v>1309</v>
      </c>
      <c r="J19" s="10">
        <v>7274</v>
      </c>
      <c r="K19" s="10">
        <v>346</v>
      </c>
      <c r="L19" s="10">
        <v>0</v>
      </c>
      <c r="M19" s="10">
        <v>6432</v>
      </c>
      <c r="N19" s="10">
        <v>119133</v>
      </c>
      <c r="O19" s="52">
        <v>0</v>
      </c>
      <c r="P19" s="10">
        <v>58</v>
      </c>
      <c r="Q19" s="10">
        <v>4200</v>
      </c>
      <c r="R19" s="10">
        <v>46</v>
      </c>
      <c r="S19" s="10">
        <v>220</v>
      </c>
      <c r="T19" s="10">
        <v>1200</v>
      </c>
      <c r="U19" s="10">
        <v>0</v>
      </c>
      <c r="V19" s="10">
        <v>0</v>
      </c>
      <c r="W19" s="10">
        <v>113</v>
      </c>
      <c r="X19" s="10">
        <v>0</v>
      </c>
      <c r="Y19" s="10">
        <v>161</v>
      </c>
      <c r="Z19" s="10">
        <v>449</v>
      </c>
      <c r="AA19" s="10">
        <v>854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</row>
    <row r="20" spans="1:32">
      <c r="A20" s="4"/>
      <c r="B20" s="1"/>
      <c r="C20" s="1" t="s">
        <v>51</v>
      </c>
      <c r="D20" s="52">
        <v>399</v>
      </c>
      <c r="E20" s="52">
        <v>17200</v>
      </c>
      <c r="F20" s="52">
        <v>0</v>
      </c>
      <c r="G20" s="52">
        <v>4820</v>
      </c>
      <c r="H20" s="52">
        <v>341</v>
      </c>
      <c r="I20" s="52">
        <v>17322</v>
      </c>
      <c r="J20" s="52">
        <v>4240</v>
      </c>
      <c r="K20" s="52">
        <v>2716</v>
      </c>
      <c r="L20" s="52">
        <v>79</v>
      </c>
      <c r="M20" s="52">
        <v>2846</v>
      </c>
      <c r="N20" s="52">
        <v>88389</v>
      </c>
      <c r="O20" s="52">
        <v>0</v>
      </c>
      <c r="P20" s="52">
        <v>436</v>
      </c>
      <c r="Q20" s="52">
        <v>4200</v>
      </c>
      <c r="R20" s="52">
        <v>121</v>
      </c>
      <c r="S20" s="52">
        <v>269</v>
      </c>
      <c r="T20" s="52">
        <v>200</v>
      </c>
      <c r="U20" s="52">
        <v>0</v>
      </c>
      <c r="V20" s="52">
        <v>0</v>
      </c>
      <c r="W20" s="52">
        <v>12</v>
      </c>
      <c r="X20" s="52">
        <v>0</v>
      </c>
      <c r="Y20" s="52">
        <v>69</v>
      </c>
      <c r="Z20" s="52">
        <v>14</v>
      </c>
      <c r="AA20" s="52">
        <v>240</v>
      </c>
      <c r="AB20" s="52">
        <v>0</v>
      </c>
      <c r="AC20" s="52">
        <v>0</v>
      </c>
      <c r="AD20" s="10">
        <v>0</v>
      </c>
      <c r="AE20" s="10">
        <v>0</v>
      </c>
      <c r="AF20" s="10">
        <v>0</v>
      </c>
    </row>
    <row r="21" spans="1:32">
      <c r="A21" s="4">
        <v>2</v>
      </c>
      <c r="B21" s="4" t="s">
        <v>44</v>
      </c>
      <c r="C21" s="5" t="s">
        <v>52</v>
      </c>
      <c r="D21" s="75">
        <v>18391</v>
      </c>
      <c r="E21" s="75">
        <v>188407</v>
      </c>
      <c r="F21" s="75">
        <v>0</v>
      </c>
      <c r="G21" s="75">
        <v>50120</v>
      </c>
      <c r="H21" s="75">
        <v>4482</v>
      </c>
      <c r="I21" s="75">
        <v>73831</v>
      </c>
      <c r="J21" s="75">
        <v>55829</v>
      </c>
      <c r="K21" s="75">
        <v>31957</v>
      </c>
      <c r="L21" s="75">
        <v>8212</v>
      </c>
      <c r="M21" s="75">
        <v>26011</v>
      </c>
      <c r="N21" s="75">
        <v>1313466</v>
      </c>
      <c r="O21" s="75">
        <v>0</v>
      </c>
      <c r="P21" s="75">
        <v>21415</v>
      </c>
      <c r="Q21" s="75">
        <v>40018</v>
      </c>
      <c r="R21" s="75">
        <v>3097</v>
      </c>
      <c r="S21" s="75">
        <v>3490</v>
      </c>
      <c r="T21" s="75">
        <v>6354</v>
      </c>
      <c r="U21" s="75">
        <v>160</v>
      </c>
      <c r="V21" s="75">
        <v>2150</v>
      </c>
      <c r="W21" s="75">
        <v>842</v>
      </c>
      <c r="X21" s="75">
        <v>0</v>
      </c>
      <c r="Y21" s="75">
        <v>4212</v>
      </c>
      <c r="Z21" s="75">
        <v>4514</v>
      </c>
      <c r="AA21" s="75">
        <v>9783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</row>
    <row r="22" spans="1:32">
      <c r="A22" s="4"/>
      <c r="B22" s="4"/>
      <c r="C22" s="4"/>
    </row>
    <row r="23" spans="1:32">
      <c r="A23" s="4"/>
      <c r="B23" s="4"/>
      <c r="C23" s="4" t="s">
        <v>54</v>
      </c>
      <c r="D23" s="10">
        <v>5350</v>
      </c>
      <c r="E23" s="10">
        <v>31000</v>
      </c>
      <c r="F23" s="10">
        <v>0</v>
      </c>
      <c r="G23" s="10">
        <v>5000</v>
      </c>
      <c r="H23" s="10">
        <v>110</v>
      </c>
      <c r="I23" s="10">
        <v>4650</v>
      </c>
      <c r="J23" s="10">
        <v>230</v>
      </c>
      <c r="K23" s="10">
        <v>1000</v>
      </c>
      <c r="L23" s="10">
        <v>400</v>
      </c>
      <c r="M23" s="10">
        <v>2100</v>
      </c>
      <c r="N23" s="10">
        <v>150000</v>
      </c>
      <c r="O23" s="10">
        <v>0</v>
      </c>
      <c r="P23" s="10">
        <v>220</v>
      </c>
      <c r="Q23" s="10">
        <v>1650</v>
      </c>
      <c r="R23" s="10">
        <v>170</v>
      </c>
      <c r="S23" s="10">
        <v>390</v>
      </c>
      <c r="T23" s="10">
        <v>0</v>
      </c>
      <c r="U23" s="10">
        <v>0</v>
      </c>
      <c r="V23" s="10">
        <v>60</v>
      </c>
      <c r="W23" s="10">
        <v>80</v>
      </c>
      <c r="X23" s="10">
        <v>0</v>
      </c>
      <c r="Y23" s="10">
        <v>140</v>
      </c>
      <c r="Z23" s="10">
        <v>3200</v>
      </c>
      <c r="AA23" s="10">
        <v>1050</v>
      </c>
      <c r="AB23" s="10">
        <v>0</v>
      </c>
      <c r="AF23" s="10">
        <v>450</v>
      </c>
    </row>
    <row r="24" spans="1:32">
      <c r="A24" s="4"/>
      <c r="B24" s="4"/>
      <c r="C24" s="4" t="s">
        <v>55</v>
      </c>
      <c r="D24" s="10">
        <v>12030</v>
      </c>
      <c r="E24" s="10">
        <v>38150</v>
      </c>
      <c r="F24" s="10">
        <v>0</v>
      </c>
      <c r="G24" s="10">
        <v>11900</v>
      </c>
      <c r="H24" s="10">
        <v>840</v>
      </c>
      <c r="I24" s="10">
        <v>16500</v>
      </c>
      <c r="J24" s="10">
        <v>4430</v>
      </c>
      <c r="K24" s="10">
        <v>16610</v>
      </c>
      <c r="L24" s="10">
        <v>22600</v>
      </c>
      <c r="M24" s="10">
        <v>18990</v>
      </c>
      <c r="N24" s="10">
        <v>426090</v>
      </c>
      <c r="O24" s="10">
        <v>0</v>
      </c>
      <c r="P24" s="10">
        <v>1060</v>
      </c>
      <c r="Q24" s="10">
        <v>3020</v>
      </c>
      <c r="R24" s="10">
        <v>1170</v>
      </c>
      <c r="S24" s="10">
        <v>200</v>
      </c>
      <c r="T24" s="10">
        <v>1010</v>
      </c>
      <c r="U24" s="10">
        <v>0</v>
      </c>
      <c r="W24" s="10">
        <v>59</v>
      </c>
      <c r="X24" s="10">
        <v>0</v>
      </c>
      <c r="Y24" s="10">
        <v>270</v>
      </c>
      <c r="Z24" s="10">
        <v>795</v>
      </c>
      <c r="AA24" s="10">
        <v>1250</v>
      </c>
      <c r="AB24" s="10">
        <v>0</v>
      </c>
      <c r="AF24" s="10">
        <v>0</v>
      </c>
    </row>
    <row r="25" spans="1:32">
      <c r="A25" s="4"/>
      <c r="B25" s="4"/>
      <c r="C25" s="4" t="s">
        <v>56</v>
      </c>
      <c r="D25" s="10">
        <v>2396</v>
      </c>
      <c r="E25" s="10">
        <v>15671</v>
      </c>
      <c r="F25" s="10">
        <v>0</v>
      </c>
      <c r="G25" s="10">
        <v>4218</v>
      </c>
      <c r="H25" s="10">
        <v>258</v>
      </c>
      <c r="I25" s="10">
        <v>1604</v>
      </c>
      <c r="J25" s="10">
        <v>9465</v>
      </c>
      <c r="K25" s="10">
        <v>2075</v>
      </c>
      <c r="L25" s="10">
        <v>1174</v>
      </c>
      <c r="M25" s="10">
        <v>3120</v>
      </c>
      <c r="N25" s="10">
        <v>54398</v>
      </c>
      <c r="O25" s="10">
        <v>0</v>
      </c>
      <c r="P25" s="10">
        <v>357</v>
      </c>
      <c r="Q25" s="10">
        <v>4592</v>
      </c>
      <c r="R25" s="10">
        <v>255</v>
      </c>
      <c r="S25" s="10">
        <v>23</v>
      </c>
      <c r="T25" s="10">
        <v>286</v>
      </c>
      <c r="U25" s="10">
        <v>0</v>
      </c>
      <c r="V25" s="10">
        <v>312</v>
      </c>
      <c r="W25" s="10">
        <v>36</v>
      </c>
      <c r="X25" s="10">
        <v>0</v>
      </c>
      <c r="Y25" s="10">
        <v>71</v>
      </c>
      <c r="Z25" s="10">
        <v>68</v>
      </c>
      <c r="AA25" s="10">
        <v>353</v>
      </c>
      <c r="AB25" s="10">
        <v>53</v>
      </c>
      <c r="AF25" s="10">
        <v>0</v>
      </c>
    </row>
    <row r="26" spans="1:32">
      <c r="A26" s="4"/>
      <c r="B26" s="4"/>
      <c r="C26" s="4" t="s">
        <v>57</v>
      </c>
      <c r="D26" s="10">
        <v>23577</v>
      </c>
      <c r="E26" s="10">
        <v>38675</v>
      </c>
      <c r="F26" s="10">
        <v>0</v>
      </c>
      <c r="G26" s="10">
        <v>11952</v>
      </c>
      <c r="H26" s="10">
        <v>75</v>
      </c>
      <c r="I26" s="10">
        <v>13265</v>
      </c>
      <c r="J26" s="10">
        <v>890</v>
      </c>
      <c r="K26" s="10">
        <v>945</v>
      </c>
      <c r="L26" s="10">
        <v>750</v>
      </c>
      <c r="M26" s="10">
        <v>4000</v>
      </c>
      <c r="N26" s="10">
        <v>226800</v>
      </c>
      <c r="O26" s="10">
        <v>0</v>
      </c>
      <c r="P26" s="10">
        <v>325</v>
      </c>
      <c r="Q26" s="10">
        <v>1600</v>
      </c>
      <c r="R26" s="10">
        <v>390</v>
      </c>
      <c r="S26" s="10">
        <v>50</v>
      </c>
      <c r="U26" s="10">
        <v>0</v>
      </c>
      <c r="V26" s="10">
        <v>75</v>
      </c>
      <c r="W26" s="10">
        <v>1032</v>
      </c>
      <c r="X26" s="10">
        <v>0</v>
      </c>
      <c r="Y26" s="10">
        <v>530</v>
      </c>
      <c r="Z26" s="10">
        <v>3140</v>
      </c>
      <c r="AA26" s="10">
        <v>1140</v>
      </c>
      <c r="AB26" s="10">
        <v>0</v>
      </c>
      <c r="AF26" s="10">
        <v>90</v>
      </c>
    </row>
    <row r="27" spans="1:32">
      <c r="A27" s="4"/>
      <c r="B27" s="4"/>
      <c r="C27" s="4" t="s">
        <v>58</v>
      </c>
      <c r="D27" s="10">
        <v>6380</v>
      </c>
      <c r="E27" s="10">
        <v>41180</v>
      </c>
      <c r="F27" s="10">
        <v>0</v>
      </c>
      <c r="G27" s="10">
        <v>7509</v>
      </c>
      <c r="H27" s="10">
        <v>241</v>
      </c>
      <c r="I27" s="10">
        <v>5676</v>
      </c>
      <c r="J27" s="10">
        <v>12115</v>
      </c>
      <c r="K27" s="10">
        <v>7462</v>
      </c>
      <c r="L27" s="10">
        <v>250</v>
      </c>
      <c r="M27" s="10">
        <v>8100</v>
      </c>
      <c r="N27" s="10">
        <v>201687</v>
      </c>
      <c r="O27" s="10">
        <v>0</v>
      </c>
      <c r="P27" s="10">
        <v>2420</v>
      </c>
      <c r="Q27" s="10">
        <v>11874</v>
      </c>
      <c r="R27" s="10">
        <v>1423</v>
      </c>
      <c r="S27" s="10">
        <v>637</v>
      </c>
      <c r="T27" s="10">
        <v>3811</v>
      </c>
      <c r="U27" s="10">
        <v>0</v>
      </c>
      <c r="W27" s="10">
        <v>92</v>
      </c>
      <c r="X27" s="10">
        <v>0</v>
      </c>
      <c r="Y27" s="10">
        <v>1446</v>
      </c>
      <c r="Z27" s="10">
        <v>1418</v>
      </c>
      <c r="AA27" s="10">
        <v>4493</v>
      </c>
      <c r="AB27" s="10">
        <v>0</v>
      </c>
      <c r="AF27" s="10">
        <v>0</v>
      </c>
    </row>
    <row r="28" spans="1:32">
      <c r="A28" s="4"/>
      <c r="B28" s="4"/>
      <c r="C28" s="4" t="s">
        <v>59</v>
      </c>
      <c r="D28" s="10">
        <v>6708</v>
      </c>
      <c r="E28" s="10">
        <v>13200</v>
      </c>
      <c r="F28" s="10">
        <v>0</v>
      </c>
      <c r="G28" s="10">
        <v>12055824</v>
      </c>
      <c r="H28" s="10">
        <v>283</v>
      </c>
      <c r="I28" s="10">
        <v>2700</v>
      </c>
      <c r="J28" s="10">
        <v>2910</v>
      </c>
      <c r="K28" s="10">
        <v>2405</v>
      </c>
      <c r="L28" s="10">
        <v>450</v>
      </c>
      <c r="M28" s="10">
        <v>3160</v>
      </c>
      <c r="N28" s="10">
        <v>12803</v>
      </c>
      <c r="O28" s="10">
        <v>0</v>
      </c>
      <c r="P28" s="10">
        <v>715</v>
      </c>
      <c r="Q28" s="10">
        <v>2300</v>
      </c>
      <c r="R28" s="10">
        <v>520</v>
      </c>
      <c r="S28" s="10">
        <v>50</v>
      </c>
      <c r="T28" s="10">
        <v>3000</v>
      </c>
      <c r="U28" s="10">
        <v>0</v>
      </c>
      <c r="V28" s="10">
        <v>100</v>
      </c>
      <c r="W28" s="10">
        <v>72</v>
      </c>
      <c r="X28" s="10">
        <v>0</v>
      </c>
      <c r="Y28" s="10">
        <v>732</v>
      </c>
      <c r="Z28" s="10">
        <v>150</v>
      </c>
      <c r="AA28" s="10">
        <v>150</v>
      </c>
      <c r="AB28" s="10">
        <v>0</v>
      </c>
      <c r="AF28" s="10">
        <v>0</v>
      </c>
    </row>
    <row r="29" spans="1:32">
      <c r="A29" s="4"/>
      <c r="B29" s="4"/>
      <c r="C29" s="4" t="s">
        <v>60</v>
      </c>
      <c r="D29" s="10">
        <v>2270</v>
      </c>
      <c r="E29" s="10">
        <v>15250</v>
      </c>
      <c r="F29" s="10">
        <v>0</v>
      </c>
      <c r="G29" s="10">
        <v>12500</v>
      </c>
      <c r="H29" s="10">
        <v>190</v>
      </c>
      <c r="I29" s="10">
        <v>6550</v>
      </c>
      <c r="J29" s="10">
        <v>1600</v>
      </c>
      <c r="K29" s="10">
        <v>3208</v>
      </c>
      <c r="L29" s="10">
        <v>2500</v>
      </c>
      <c r="M29" s="10">
        <v>2850</v>
      </c>
      <c r="N29" s="10">
        <v>103700</v>
      </c>
      <c r="O29" s="10">
        <v>0</v>
      </c>
      <c r="P29" s="10">
        <v>4500</v>
      </c>
      <c r="Q29" s="10">
        <v>7200</v>
      </c>
      <c r="R29" s="10">
        <v>950</v>
      </c>
      <c r="S29" s="10">
        <v>650</v>
      </c>
      <c r="T29" s="10">
        <v>520</v>
      </c>
      <c r="U29" s="10">
        <v>0</v>
      </c>
      <c r="V29" s="10">
        <v>200</v>
      </c>
      <c r="W29" s="10">
        <v>3</v>
      </c>
      <c r="X29" s="10">
        <v>0</v>
      </c>
      <c r="Y29" s="10">
        <v>110</v>
      </c>
      <c r="Z29" s="10">
        <v>170</v>
      </c>
      <c r="AA29" s="10">
        <v>180</v>
      </c>
      <c r="AB29" s="10">
        <v>0</v>
      </c>
      <c r="AF29" s="10">
        <v>0</v>
      </c>
    </row>
    <row r="30" spans="1:32">
      <c r="A30" s="4"/>
      <c r="B30" s="4"/>
      <c r="C30" s="4" t="s">
        <v>61</v>
      </c>
      <c r="D30" s="10">
        <v>2071</v>
      </c>
      <c r="E30" s="10">
        <v>18129</v>
      </c>
      <c r="F30" s="10">
        <v>0</v>
      </c>
      <c r="G30" s="10">
        <v>3716</v>
      </c>
      <c r="H30" s="10">
        <v>255</v>
      </c>
      <c r="I30" s="10">
        <v>5646</v>
      </c>
      <c r="J30" s="10">
        <v>280</v>
      </c>
      <c r="K30" s="10">
        <v>250</v>
      </c>
      <c r="L30" s="10">
        <v>392</v>
      </c>
      <c r="M30" s="10">
        <v>950</v>
      </c>
      <c r="N30" s="10">
        <v>70528</v>
      </c>
      <c r="O30" s="10">
        <v>0</v>
      </c>
      <c r="P30" s="10">
        <v>680</v>
      </c>
      <c r="Q30" s="10">
        <v>1850</v>
      </c>
      <c r="R30" s="10">
        <v>274</v>
      </c>
      <c r="S30" s="10">
        <v>55</v>
      </c>
      <c r="T30" s="10">
        <v>233</v>
      </c>
      <c r="U30" s="10">
        <v>0</v>
      </c>
      <c r="V30" s="10">
        <v>440</v>
      </c>
      <c r="W30" s="10">
        <v>0</v>
      </c>
      <c r="X30" s="10">
        <v>0</v>
      </c>
      <c r="Y30" s="10">
        <v>180</v>
      </c>
      <c r="Z30" s="10">
        <v>162</v>
      </c>
      <c r="AA30" s="10">
        <v>290</v>
      </c>
      <c r="AB30" s="10">
        <v>0</v>
      </c>
      <c r="AF30" s="10">
        <v>0</v>
      </c>
    </row>
    <row r="31" spans="1:32">
      <c r="A31" s="4"/>
      <c r="B31" s="4"/>
      <c r="C31" s="4" t="s">
        <v>62</v>
      </c>
      <c r="D31" s="10">
        <v>3100</v>
      </c>
      <c r="E31" s="10">
        <v>18000</v>
      </c>
      <c r="F31" s="10">
        <v>0</v>
      </c>
      <c r="G31" s="10">
        <v>5000</v>
      </c>
      <c r="H31" s="10">
        <v>110</v>
      </c>
      <c r="I31" s="10">
        <v>3200</v>
      </c>
      <c r="J31" s="10">
        <v>1700</v>
      </c>
      <c r="K31" s="10">
        <v>6000</v>
      </c>
      <c r="L31" s="10">
        <v>1500</v>
      </c>
      <c r="M31" s="10">
        <v>1700</v>
      </c>
      <c r="N31" s="10">
        <v>36000</v>
      </c>
      <c r="O31" s="10">
        <v>0</v>
      </c>
      <c r="P31" s="10">
        <v>300</v>
      </c>
      <c r="Q31" s="10">
        <v>3600</v>
      </c>
      <c r="R31" s="10">
        <v>210</v>
      </c>
      <c r="S31" s="10">
        <v>50</v>
      </c>
      <c r="T31" s="10">
        <v>900</v>
      </c>
      <c r="U31" s="10">
        <v>0</v>
      </c>
      <c r="V31" s="10">
        <v>2600</v>
      </c>
      <c r="W31" s="10">
        <v>7</v>
      </c>
      <c r="X31" s="10">
        <v>0</v>
      </c>
      <c r="Y31" s="10">
        <v>100</v>
      </c>
      <c r="Z31" s="10">
        <v>270</v>
      </c>
      <c r="AA31" s="10">
        <v>600</v>
      </c>
      <c r="AB31" s="10">
        <v>0</v>
      </c>
      <c r="AF31" s="10">
        <v>0</v>
      </c>
    </row>
    <row r="32" spans="1:32">
      <c r="A32" s="4"/>
      <c r="B32" s="4"/>
      <c r="C32" s="4" t="s">
        <v>63</v>
      </c>
      <c r="D32" s="10">
        <v>4648</v>
      </c>
      <c r="E32" s="10">
        <v>221600</v>
      </c>
      <c r="F32" s="10">
        <v>0</v>
      </c>
      <c r="G32" s="10">
        <v>2490</v>
      </c>
      <c r="H32" s="10">
        <v>1920</v>
      </c>
      <c r="I32" s="10">
        <v>22750</v>
      </c>
      <c r="K32" s="10">
        <v>2000</v>
      </c>
      <c r="L32" s="10">
        <v>2160</v>
      </c>
      <c r="M32" s="10">
        <v>1800</v>
      </c>
      <c r="N32" s="10">
        <v>23720</v>
      </c>
      <c r="O32" s="10">
        <v>0</v>
      </c>
      <c r="P32" s="10">
        <v>4</v>
      </c>
      <c r="Q32" s="10">
        <v>58869</v>
      </c>
      <c r="R32" s="10">
        <v>2216</v>
      </c>
      <c r="S32" s="10">
        <v>0</v>
      </c>
      <c r="T32" s="10">
        <v>147</v>
      </c>
      <c r="U32" s="10">
        <v>0</v>
      </c>
      <c r="V32" s="10">
        <v>0</v>
      </c>
      <c r="W32" s="10">
        <v>0</v>
      </c>
      <c r="X32" s="10">
        <v>0</v>
      </c>
      <c r="Y32" s="10">
        <v>158</v>
      </c>
      <c r="Z32" s="10">
        <v>219</v>
      </c>
      <c r="AA32" s="10">
        <v>618</v>
      </c>
      <c r="AB32" s="10">
        <v>300</v>
      </c>
      <c r="AF32" s="10">
        <v>0</v>
      </c>
    </row>
    <row r="33" spans="1:32">
      <c r="A33" s="4"/>
      <c r="B33" s="4"/>
      <c r="C33" s="4" t="s">
        <v>64</v>
      </c>
      <c r="D33" s="10">
        <v>3811</v>
      </c>
      <c r="E33" s="10">
        <v>13011</v>
      </c>
      <c r="F33" s="10">
        <v>0</v>
      </c>
      <c r="G33" s="10">
        <v>8080</v>
      </c>
      <c r="H33" s="10">
        <v>937</v>
      </c>
      <c r="I33" s="10">
        <v>13112</v>
      </c>
      <c r="J33" s="10">
        <v>1957</v>
      </c>
      <c r="K33" s="10">
        <v>3825</v>
      </c>
      <c r="L33" s="10">
        <v>2080</v>
      </c>
      <c r="M33" s="10">
        <v>3640</v>
      </c>
      <c r="N33" s="10">
        <v>58474</v>
      </c>
      <c r="O33" s="10">
        <v>0</v>
      </c>
      <c r="P33" s="10">
        <v>5611</v>
      </c>
      <c r="Q33" s="10">
        <v>0</v>
      </c>
      <c r="R33" s="10">
        <v>1910</v>
      </c>
      <c r="S33" s="10">
        <v>3186</v>
      </c>
      <c r="T33" s="10">
        <v>271</v>
      </c>
      <c r="U33" s="10">
        <v>3015</v>
      </c>
      <c r="V33" s="10" t="s">
        <v>65</v>
      </c>
      <c r="W33" s="10">
        <v>366</v>
      </c>
      <c r="X33" s="10">
        <v>0</v>
      </c>
      <c r="Y33" s="10">
        <v>318</v>
      </c>
      <c r="Z33" s="10">
        <v>412</v>
      </c>
      <c r="AA33" s="10">
        <v>203</v>
      </c>
      <c r="AB33" s="10">
        <v>0</v>
      </c>
      <c r="AF33" s="10">
        <v>152</v>
      </c>
    </row>
    <row r="34" spans="1:32">
      <c r="A34" s="4"/>
      <c r="B34" s="4"/>
      <c r="C34" s="4" t="s">
        <v>66</v>
      </c>
      <c r="D34" s="10">
        <v>27790</v>
      </c>
      <c r="E34" s="10">
        <v>24200</v>
      </c>
      <c r="F34" s="10">
        <v>200</v>
      </c>
      <c r="G34" s="10">
        <v>8500</v>
      </c>
      <c r="H34" s="10">
        <v>2500</v>
      </c>
      <c r="I34" s="10">
        <v>9000</v>
      </c>
      <c r="J34" s="10">
        <v>22000</v>
      </c>
      <c r="K34" s="10">
        <v>6000</v>
      </c>
      <c r="L34" s="10">
        <v>800</v>
      </c>
      <c r="M34" s="10">
        <v>32000</v>
      </c>
      <c r="N34" s="10">
        <v>650000</v>
      </c>
      <c r="O34" s="10">
        <v>0</v>
      </c>
      <c r="P34" s="10">
        <v>4500</v>
      </c>
      <c r="Q34" s="10">
        <v>4500</v>
      </c>
      <c r="R34" s="10">
        <v>3500</v>
      </c>
      <c r="S34" s="10">
        <v>380</v>
      </c>
      <c r="T34" s="10">
        <v>4500</v>
      </c>
      <c r="V34" s="10">
        <v>500</v>
      </c>
      <c r="W34" s="10">
        <v>2500</v>
      </c>
      <c r="X34" s="10">
        <v>0</v>
      </c>
      <c r="Y34" s="10">
        <v>350</v>
      </c>
      <c r="Z34" s="10">
        <v>850</v>
      </c>
      <c r="AA34" s="10">
        <v>485</v>
      </c>
      <c r="AB34" s="10">
        <v>20</v>
      </c>
      <c r="AF34" s="10">
        <v>50</v>
      </c>
    </row>
    <row r="35" spans="1:32">
      <c r="A35" s="4"/>
      <c r="B35" s="4"/>
      <c r="C35" s="11" t="s">
        <v>67</v>
      </c>
      <c r="D35" s="10">
        <v>50470</v>
      </c>
      <c r="E35" s="10">
        <v>3940</v>
      </c>
      <c r="F35" s="10">
        <v>0</v>
      </c>
      <c r="G35" s="10">
        <v>31465</v>
      </c>
      <c r="H35" s="10">
        <v>190</v>
      </c>
      <c r="I35" s="10">
        <v>15225</v>
      </c>
      <c r="J35" s="10">
        <v>7000</v>
      </c>
      <c r="K35" s="10">
        <v>8500</v>
      </c>
      <c r="L35" s="10">
        <v>3000</v>
      </c>
      <c r="M35" s="10">
        <v>30000</v>
      </c>
      <c r="N35" s="10">
        <v>480000</v>
      </c>
      <c r="O35" s="10">
        <v>0</v>
      </c>
      <c r="P35" s="10">
        <v>50</v>
      </c>
      <c r="Q35" s="10">
        <v>2000</v>
      </c>
      <c r="R35" s="10">
        <v>0</v>
      </c>
      <c r="S35" s="10">
        <v>4000</v>
      </c>
      <c r="T35" s="10">
        <v>50</v>
      </c>
      <c r="U35" s="10">
        <v>3700</v>
      </c>
      <c r="V35" s="10">
        <v>0</v>
      </c>
      <c r="W35" s="10">
        <v>50</v>
      </c>
      <c r="X35" s="10">
        <v>0</v>
      </c>
      <c r="Y35" s="10">
        <v>1000</v>
      </c>
      <c r="Z35" s="10">
        <v>964</v>
      </c>
      <c r="AA35" s="10">
        <v>100</v>
      </c>
      <c r="AB35" s="10">
        <v>0</v>
      </c>
      <c r="AF35" s="10">
        <v>200</v>
      </c>
    </row>
    <row r="36" spans="1:32">
      <c r="A36" s="4">
        <v>3</v>
      </c>
      <c r="B36" s="5" t="s">
        <v>447</v>
      </c>
      <c r="C36" s="4" t="s">
        <v>73</v>
      </c>
      <c r="D36" s="10">
        <v>150601</v>
      </c>
      <c r="E36" s="10">
        <v>492006</v>
      </c>
      <c r="F36" s="10">
        <v>200</v>
      </c>
      <c r="G36" s="10">
        <v>119730</v>
      </c>
      <c r="H36" s="10">
        <v>7909</v>
      </c>
      <c r="I36" s="10">
        <v>119878</v>
      </c>
      <c r="J36" s="10">
        <v>64577</v>
      </c>
      <c r="K36" s="10">
        <v>60280</v>
      </c>
      <c r="L36" s="10">
        <v>38056</v>
      </c>
      <c r="M36" s="10">
        <v>112410</v>
      </c>
      <c r="N36" s="10">
        <v>2494200</v>
      </c>
      <c r="O36" s="10">
        <v>0</v>
      </c>
      <c r="P36" s="10">
        <v>20742</v>
      </c>
      <c r="Q36" s="10">
        <v>103055</v>
      </c>
      <c r="R36" s="10">
        <v>12988</v>
      </c>
      <c r="S36" s="10">
        <v>9671</v>
      </c>
      <c r="T36" s="10">
        <v>14728</v>
      </c>
      <c r="U36" s="10">
        <v>6715</v>
      </c>
      <c r="V36" s="10">
        <v>4287</v>
      </c>
      <c r="W36" s="10">
        <v>4297</v>
      </c>
      <c r="X36" s="10">
        <v>0</v>
      </c>
      <c r="Y36" s="10">
        <v>5405</v>
      </c>
      <c r="Z36" s="10">
        <v>11818</v>
      </c>
      <c r="AA36" s="10">
        <v>10912</v>
      </c>
      <c r="AB36" s="10">
        <v>373</v>
      </c>
      <c r="AC36" s="10">
        <v>0</v>
      </c>
      <c r="AD36" s="10">
        <v>0</v>
      </c>
      <c r="AE36" s="10">
        <v>0</v>
      </c>
      <c r="AF36" s="10">
        <v>942</v>
      </c>
    </row>
    <row r="37" spans="1:32">
      <c r="A37" s="4"/>
      <c r="B37" s="4"/>
      <c r="C37" s="4"/>
    </row>
    <row r="38" spans="1:32">
      <c r="A38" s="4"/>
      <c r="B38" s="4"/>
      <c r="C38" s="12" t="s">
        <v>69</v>
      </c>
      <c r="D38" s="79">
        <v>7300</v>
      </c>
      <c r="E38" s="79">
        <v>16300</v>
      </c>
      <c r="F38" s="79">
        <v>0</v>
      </c>
      <c r="G38" s="79">
        <v>3320</v>
      </c>
      <c r="H38" s="79">
        <v>1350</v>
      </c>
      <c r="I38" s="79">
        <v>4700</v>
      </c>
      <c r="J38" s="79">
        <v>350</v>
      </c>
      <c r="K38" s="79">
        <v>1500</v>
      </c>
      <c r="L38" s="79">
        <v>2000</v>
      </c>
      <c r="M38" s="79">
        <v>1000</v>
      </c>
      <c r="N38" s="79">
        <v>118850</v>
      </c>
      <c r="O38" s="79">
        <v>0</v>
      </c>
      <c r="P38" s="79">
        <v>250</v>
      </c>
      <c r="Q38" s="79">
        <v>750</v>
      </c>
      <c r="R38" s="79">
        <v>300</v>
      </c>
      <c r="S38" s="79">
        <v>110</v>
      </c>
      <c r="T38" s="79">
        <v>0</v>
      </c>
      <c r="U38" s="79">
        <v>0</v>
      </c>
      <c r="V38" s="79">
        <v>100</v>
      </c>
      <c r="W38" s="79">
        <v>120</v>
      </c>
      <c r="X38" s="79">
        <v>0</v>
      </c>
      <c r="Y38" s="79">
        <v>50</v>
      </c>
      <c r="Z38" s="79">
        <v>250</v>
      </c>
      <c r="AA38" s="79">
        <v>350</v>
      </c>
      <c r="AB38" s="79">
        <v>0</v>
      </c>
      <c r="AC38" s="79">
        <v>0</v>
      </c>
      <c r="AF38" s="79">
        <v>2000</v>
      </c>
    </row>
    <row r="39" spans="1:32">
      <c r="A39" s="4"/>
      <c r="B39" s="12"/>
      <c r="C39" s="12" t="s">
        <v>70</v>
      </c>
      <c r="D39" s="79">
        <v>8090</v>
      </c>
      <c r="E39" s="79">
        <v>17500</v>
      </c>
      <c r="F39" s="79">
        <v>0</v>
      </c>
      <c r="G39" s="79">
        <v>3500</v>
      </c>
      <c r="H39" s="79">
        <v>1550</v>
      </c>
      <c r="I39" s="79">
        <v>4900</v>
      </c>
      <c r="J39" s="79">
        <v>450</v>
      </c>
      <c r="K39" s="79">
        <v>1800</v>
      </c>
      <c r="L39" s="79">
        <v>2500</v>
      </c>
      <c r="M39" s="79">
        <v>3000</v>
      </c>
      <c r="N39" s="79">
        <v>123500</v>
      </c>
      <c r="O39" s="79">
        <v>0</v>
      </c>
      <c r="P39" s="79">
        <v>150</v>
      </c>
      <c r="Q39" s="79">
        <v>1500</v>
      </c>
      <c r="R39" s="79">
        <v>400</v>
      </c>
      <c r="S39" s="79">
        <v>120</v>
      </c>
      <c r="T39" s="79">
        <v>0</v>
      </c>
      <c r="U39" s="79"/>
      <c r="V39" s="79">
        <v>900</v>
      </c>
      <c r="W39" s="79">
        <v>240</v>
      </c>
      <c r="X39" s="79">
        <v>0</v>
      </c>
      <c r="Y39" s="79">
        <v>30</v>
      </c>
      <c r="Z39" s="79">
        <v>260</v>
      </c>
      <c r="AA39" s="79">
        <v>280</v>
      </c>
      <c r="AB39" s="79">
        <v>0</v>
      </c>
      <c r="AC39" s="79">
        <v>0</v>
      </c>
      <c r="AF39" s="79">
        <v>900</v>
      </c>
    </row>
    <row r="40" spans="1:32">
      <c r="A40" s="4"/>
      <c r="B40" s="12"/>
      <c r="C40" s="12" t="s">
        <v>68</v>
      </c>
      <c r="D40" s="79">
        <v>7070</v>
      </c>
      <c r="E40" s="52">
        <v>37700</v>
      </c>
      <c r="F40" s="79">
        <v>0</v>
      </c>
      <c r="G40" s="79">
        <v>3900</v>
      </c>
      <c r="H40" s="79">
        <v>3620</v>
      </c>
      <c r="I40" s="79">
        <v>3900</v>
      </c>
      <c r="J40" s="79">
        <v>680</v>
      </c>
      <c r="K40" s="79">
        <v>3060</v>
      </c>
      <c r="L40" s="79">
        <v>4000</v>
      </c>
      <c r="M40" s="79">
        <v>2500</v>
      </c>
      <c r="N40" s="79">
        <v>250000</v>
      </c>
      <c r="O40" s="79">
        <v>0</v>
      </c>
      <c r="P40" s="79">
        <v>420</v>
      </c>
      <c r="Q40" s="79">
        <v>550</v>
      </c>
      <c r="R40" s="79">
        <v>300</v>
      </c>
      <c r="S40" s="79">
        <v>290</v>
      </c>
      <c r="T40" s="79">
        <v>0</v>
      </c>
      <c r="U40" s="79"/>
      <c r="V40" s="79">
        <v>150</v>
      </c>
      <c r="W40" s="79">
        <v>150</v>
      </c>
      <c r="X40" s="79">
        <v>0</v>
      </c>
      <c r="Y40" s="79">
        <v>20</v>
      </c>
      <c r="Z40" s="79">
        <v>240</v>
      </c>
      <c r="AA40" s="79">
        <v>440</v>
      </c>
      <c r="AB40" s="79">
        <v>0</v>
      </c>
      <c r="AC40" s="79">
        <v>0</v>
      </c>
      <c r="AF40" s="79">
        <v>290</v>
      </c>
    </row>
    <row r="41" spans="1:32">
      <c r="A41" s="4"/>
      <c r="B41" s="12"/>
      <c r="C41" s="12" t="s">
        <v>71</v>
      </c>
      <c r="D41" s="79">
        <v>7880</v>
      </c>
      <c r="E41" s="79">
        <v>26500</v>
      </c>
      <c r="F41" s="79">
        <v>0</v>
      </c>
      <c r="G41" s="79">
        <v>2000</v>
      </c>
      <c r="H41" s="79">
        <v>1030</v>
      </c>
      <c r="I41" s="79">
        <v>6800</v>
      </c>
      <c r="J41" s="79">
        <v>500</v>
      </c>
      <c r="K41" s="79">
        <v>1800</v>
      </c>
      <c r="L41" s="79">
        <v>2050</v>
      </c>
      <c r="M41" s="79">
        <v>5010</v>
      </c>
      <c r="N41" s="79">
        <v>120000</v>
      </c>
      <c r="O41" s="79">
        <v>0</v>
      </c>
      <c r="P41" s="79">
        <v>500</v>
      </c>
      <c r="Q41" s="79">
        <v>500</v>
      </c>
      <c r="R41" s="79">
        <v>250</v>
      </c>
      <c r="S41" s="79">
        <v>130</v>
      </c>
      <c r="T41" s="79">
        <v>0</v>
      </c>
      <c r="U41" s="79"/>
      <c r="V41" s="79">
        <v>400</v>
      </c>
      <c r="W41" s="79">
        <v>2</v>
      </c>
      <c r="X41" s="79">
        <v>0</v>
      </c>
      <c r="Y41" s="79">
        <v>20</v>
      </c>
      <c r="Z41" s="79">
        <v>90</v>
      </c>
      <c r="AA41" s="79">
        <v>580</v>
      </c>
      <c r="AB41" s="79">
        <v>0</v>
      </c>
      <c r="AC41" s="79">
        <v>0</v>
      </c>
      <c r="AF41" s="79">
        <v>250</v>
      </c>
    </row>
    <row r="42" spans="1:32">
      <c r="A42" s="4"/>
      <c r="B42" s="12"/>
      <c r="C42" s="12" t="s">
        <v>72</v>
      </c>
      <c r="D42" s="79">
        <v>12750</v>
      </c>
      <c r="E42" s="79">
        <v>35720</v>
      </c>
      <c r="F42" s="79">
        <v>0</v>
      </c>
      <c r="G42" s="79">
        <v>5020</v>
      </c>
      <c r="H42" s="79">
        <v>920</v>
      </c>
      <c r="I42" s="79">
        <v>9500</v>
      </c>
      <c r="J42" s="79">
        <v>310</v>
      </c>
      <c r="K42" s="79">
        <v>3520</v>
      </c>
      <c r="L42" s="79">
        <v>3000</v>
      </c>
      <c r="M42" s="79">
        <v>3100</v>
      </c>
      <c r="N42" s="79">
        <v>185000</v>
      </c>
      <c r="O42" s="79">
        <v>0</v>
      </c>
      <c r="P42" s="79">
        <v>390</v>
      </c>
      <c r="Q42" s="79">
        <v>400</v>
      </c>
      <c r="R42" s="79">
        <v>400</v>
      </c>
      <c r="S42" s="79">
        <v>100</v>
      </c>
      <c r="T42" s="79">
        <v>0</v>
      </c>
      <c r="U42" s="79"/>
      <c r="V42" s="79">
        <v>260</v>
      </c>
      <c r="W42" s="79">
        <v>40</v>
      </c>
      <c r="X42" s="79">
        <v>0</v>
      </c>
      <c r="Y42" s="79">
        <v>250</v>
      </c>
      <c r="Z42" s="79">
        <v>120</v>
      </c>
      <c r="AA42" s="79">
        <v>660</v>
      </c>
      <c r="AB42" s="79">
        <v>0</v>
      </c>
      <c r="AC42" s="79">
        <v>0</v>
      </c>
      <c r="AF42" s="79">
        <v>100</v>
      </c>
    </row>
    <row r="43" spans="1:32">
      <c r="A43" s="4">
        <v>4</v>
      </c>
      <c r="B43" s="12" t="s">
        <v>68</v>
      </c>
      <c r="C43" s="13" t="s">
        <v>73</v>
      </c>
      <c r="D43" s="80">
        <v>43090</v>
      </c>
      <c r="E43" s="80">
        <v>133720</v>
      </c>
      <c r="F43" s="80">
        <v>0</v>
      </c>
      <c r="G43" s="80">
        <v>17740</v>
      </c>
      <c r="H43" s="80">
        <v>8470</v>
      </c>
      <c r="I43" s="80">
        <v>29800</v>
      </c>
      <c r="J43" s="80">
        <v>2290</v>
      </c>
      <c r="K43" s="80">
        <v>11680</v>
      </c>
      <c r="L43" s="80">
        <v>13550</v>
      </c>
      <c r="M43" s="80">
        <v>14610</v>
      </c>
      <c r="N43" s="80">
        <v>797350</v>
      </c>
      <c r="O43" s="80">
        <v>0</v>
      </c>
      <c r="P43" s="80">
        <v>1710</v>
      </c>
      <c r="Q43" s="80">
        <v>3700</v>
      </c>
      <c r="R43" s="80">
        <v>1650</v>
      </c>
      <c r="S43" s="80">
        <v>750</v>
      </c>
      <c r="T43" s="80">
        <v>0</v>
      </c>
      <c r="U43" s="80">
        <v>0</v>
      </c>
      <c r="V43" s="80">
        <v>1810</v>
      </c>
      <c r="W43" s="80">
        <v>552</v>
      </c>
      <c r="X43" s="80">
        <v>0</v>
      </c>
      <c r="Y43" s="80">
        <v>370</v>
      </c>
      <c r="Z43" s="80">
        <v>960</v>
      </c>
      <c r="AA43" s="80">
        <v>2310</v>
      </c>
      <c r="AB43" s="80">
        <v>0</v>
      </c>
      <c r="AC43" s="80">
        <v>0</v>
      </c>
      <c r="AD43" s="80">
        <v>0</v>
      </c>
      <c r="AE43" s="80">
        <v>0</v>
      </c>
      <c r="AF43" s="80">
        <v>3540</v>
      </c>
    </row>
    <row r="44" spans="1:32">
      <c r="A44" s="4"/>
      <c r="B44" s="4"/>
      <c r="C44" s="4"/>
    </row>
    <row r="45" spans="1:32">
      <c r="A45" s="4"/>
      <c r="B45" s="4"/>
      <c r="C45" s="4"/>
    </row>
    <row r="46" spans="1:32">
      <c r="A46" s="4"/>
      <c r="B46" s="4"/>
      <c r="C46" s="4" t="s">
        <v>93</v>
      </c>
      <c r="D46" s="79">
        <v>42150</v>
      </c>
      <c r="E46" s="79">
        <v>7899</v>
      </c>
      <c r="F46" s="79">
        <v>7745</v>
      </c>
      <c r="G46" s="79">
        <v>7236</v>
      </c>
      <c r="H46" s="79">
        <v>418</v>
      </c>
      <c r="I46" s="79">
        <v>1134</v>
      </c>
      <c r="J46" s="79" t="s">
        <v>94</v>
      </c>
      <c r="K46" s="79">
        <v>1238</v>
      </c>
      <c r="L46" s="79">
        <v>7955</v>
      </c>
      <c r="M46" s="79">
        <v>9833</v>
      </c>
      <c r="N46" s="79">
        <v>38449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2754</v>
      </c>
      <c r="X46" s="79">
        <v>0</v>
      </c>
      <c r="Y46" s="79">
        <v>2040</v>
      </c>
      <c r="Z46" s="79">
        <v>306</v>
      </c>
      <c r="AA46" s="79">
        <v>408</v>
      </c>
      <c r="AB46" s="79">
        <v>0</v>
      </c>
      <c r="AC46" s="79">
        <v>0</v>
      </c>
      <c r="AD46" s="79">
        <v>0</v>
      </c>
      <c r="AE46" s="79">
        <v>0</v>
      </c>
      <c r="AF46" s="79">
        <v>0</v>
      </c>
    </row>
    <row r="47" spans="1:32">
      <c r="A47" s="4"/>
      <c r="B47" s="4"/>
      <c r="C47" s="4" t="s">
        <v>95</v>
      </c>
      <c r="D47" s="79">
        <v>35797</v>
      </c>
      <c r="E47" s="79">
        <v>8894</v>
      </c>
      <c r="F47" s="79">
        <v>7347</v>
      </c>
      <c r="G47" s="79">
        <v>8010</v>
      </c>
      <c r="H47" s="79">
        <v>584</v>
      </c>
      <c r="I47" s="79">
        <v>7844</v>
      </c>
      <c r="J47" s="79" t="s">
        <v>94</v>
      </c>
      <c r="K47" s="79">
        <v>1653</v>
      </c>
      <c r="L47" s="79">
        <v>287</v>
      </c>
      <c r="M47" s="79">
        <v>718</v>
      </c>
      <c r="N47" s="79">
        <v>167664</v>
      </c>
      <c r="O47" s="79">
        <v>0</v>
      </c>
      <c r="P47" s="79">
        <v>596</v>
      </c>
      <c r="Q47" s="79">
        <v>0</v>
      </c>
      <c r="R47" s="79">
        <v>0</v>
      </c>
      <c r="S47" s="79">
        <v>0</v>
      </c>
      <c r="T47" s="79">
        <v>0</v>
      </c>
      <c r="U47" s="79">
        <v>0</v>
      </c>
      <c r="V47" s="79">
        <v>0</v>
      </c>
      <c r="W47" s="79">
        <v>7739</v>
      </c>
      <c r="X47" s="79">
        <v>0</v>
      </c>
      <c r="Y47" s="79">
        <v>1711</v>
      </c>
      <c r="Z47" s="79">
        <v>346</v>
      </c>
      <c r="AA47" s="79">
        <v>266</v>
      </c>
      <c r="AB47" s="79">
        <v>0</v>
      </c>
      <c r="AC47" s="79">
        <v>0</v>
      </c>
      <c r="AD47" s="79">
        <v>0</v>
      </c>
      <c r="AE47" s="79">
        <v>0</v>
      </c>
      <c r="AF47" s="79">
        <v>0</v>
      </c>
    </row>
    <row r="48" spans="1:32">
      <c r="A48" s="4"/>
      <c r="B48" s="4"/>
      <c r="C48" s="4" t="s">
        <v>96</v>
      </c>
      <c r="D48" s="79">
        <v>85918</v>
      </c>
      <c r="E48" s="79">
        <v>23202</v>
      </c>
      <c r="F48" s="79">
        <v>6993</v>
      </c>
      <c r="G48" s="79">
        <v>22318</v>
      </c>
      <c r="H48" s="79">
        <v>2690</v>
      </c>
      <c r="I48" s="79">
        <v>34383</v>
      </c>
      <c r="J48" s="79" t="s">
        <v>94</v>
      </c>
      <c r="K48" s="79">
        <v>4419</v>
      </c>
      <c r="L48" s="79">
        <v>2209</v>
      </c>
      <c r="M48" s="79">
        <v>6960</v>
      </c>
      <c r="N48" s="79">
        <v>204401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 s="79">
        <v>13158</v>
      </c>
      <c r="X48" s="79">
        <v>0</v>
      </c>
      <c r="Y48" s="79">
        <v>3809</v>
      </c>
      <c r="Z48" s="79">
        <v>655</v>
      </c>
      <c r="AA48" s="79">
        <v>371</v>
      </c>
      <c r="AB48" s="79">
        <v>0</v>
      </c>
      <c r="AC48" s="79">
        <v>0</v>
      </c>
      <c r="AD48" s="79">
        <v>0</v>
      </c>
      <c r="AE48" s="79">
        <v>0</v>
      </c>
      <c r="AF48" s="79">
        <v>0</v>
      </c>
    </row>
    <row r="49" spans="1:32">
      <c r="A49" s="4"/>
      <c r="B49" s="4"/>
      <c r="C49" s="4" t="s">
        <v>97</v>
      </c>
      <c r="D49" s="79">
        <v>43273</v>
      </c>
      <c r="E49" s="79">
        <v>839</v>
      </c>
      <c r="F49" s="79">
        <v>243</v>
      </c>
      <c r="G49" s="79">
        <v>11822</v>
      </c>
      <c r="H49" s="79">
        <v>75</v>
      </c>
      <c r="I49" s="79">
        <v>8783</v>
      </c>
      <c r="J49" s="79">
        <v>336</v>
      </c>
      <c r="K49" s="79">
        <v>685</v>
      </c>
      <c r="L49" s="79">
        <v>386</v>
      </c>
      <c r="M49" s="79">
        <v>13258</v>
      </c>
      <c r="N49" s="79">
        <v>145842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1193</v>
      </c>
      <c r="X49" s="79">
        <v>0</v>
      </c>
      <c r="Y49" s="79">
        <v>1377</v>
      </c>
      <c r="Z49" s="79">
        <v>326</v>
      </c>
      <c r="AA49" s="79">
        <v>70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</row>
    <row r="50" spans="1:32">
      <c r="A50" s="4"/>
      <c r="B50" s="4"/>
      <c r="C50" s="4" t="s">
        <v>98</v>
      </c>
      <c r="D50" s="79">
        <v>96246</v>
      </c>
      <c r="E50" s="79">
        <v>16984</v>
      </c>
      <c r="F50" s="79">
        <v>5503</v>
      </c>
      <c r="G50" s="79">
        <v>25967</v>
      </c>
      <c r="H50" s="79">
        <v>198</v>
      </c>
      <c r="I50" s="79">
        <v>15373</v>
      </c>
      <c r="J50" s="79">
        <v>75</v>
      </c>
      <c r="K50" s="79">
        <v>3024</v>
      </c>
      <c r="L50" s="79">
        <v>2055</v>
      </c>
      <c r="M50" s="79">
        <v>5314</v>
      </c>
      <c r="N50" s="79">
        <v>178316</v>
      </c>
      <c r="O50" s="79">
        <v>0</v>
      </c>
      <c r="P50" s="79">
        <v>311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 s="79">
        <v>2673</v>
      </c>
      <c r="X50" s="79">
        <v>0</v>
      </c>
      <c r="Y50" s="79">
        <v>2879</v>
      </c>
      <c r="Z50" s="79">
        <v>1449</v>
      </c>
      <c r="AA50" s="79">
        <v>1229</v>
      </c>
      <c r="AB50" s="79">
        <v>0</v>
      </c>
      <c r="AC50" s="79">
        <v>0</v>
      </c>
      <c r="AD50" s="79">
        <v>0</v>
      </c>
      <c r="AE50" s="79">
        <v>0</v>
      </c>
      <c r="AF50" s="79">
        <v>0</v>
      </c>
    </row>
    <row r="51" spans="1:32">
      <c r="A51" s="4">
        <v>5</v>
      </c>
      <c r="B51" s="5" t="s">
        <v>92</v>
      </c>
      <c r="C51" s="5" t="s">
        <v>99</v>
      </c>
      <c r="D51" s="75">
        <v>303384</v>
      </c>
      <c r="E51" s="75">
        <v>57818</v>
      </c>
      <c r="F51" s="75">
        <v>27831</v>
      </c>
      <c r="G51" s="75">
        <v>75353</v>
      </c>
      <c r="H51" s="75">
        <v>3965</v>
      </c>
      <c r="I51" s="75">
        <v>67517</v>
      </c>
      <c r="J51" s="75">
        <v>411</v>
      </c>
      <c r="K51" s="75">
        <v>11019</v>
      </c>
      <c r="L51" s="75">
        <v>12892</v>
      </c>
      <c r="M51" s="75">
        <v>36083</v>
      </c>
      <c r="N51" s="75">
        <v>734672</v>
      </c>
      <c r="O51" s="75">
        <v>0</v>
      </c>
      <c r="P51" s="75">
        <v>907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27517</v>
      </c>
      <c r="X51" s="75">
        <v>0</v>
      </c>
      <c r="Y51" s="75">
        <v>11816</v>
      </c>
      <c r="Z51" s="75">
        <v>3082</v>
      </c>
      <c r="AA51" s="75">
        <v>2344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</row>
    <row r="52" spans="1:32">
      <c r="A52" s="4"/>
      <c r="B52" s="4"/>
      <c r="C52" s="4"/>
    </row>
    <row r="53" spans="1:32">
      <c r="A53" s="4"/>
      <c r="B53" s="4"/>
      <c r="C53" s="4" t="s">
        <v>100</v>
      </c>
      <c r="D53" s="10">
        <v>10789</v>
      </c>
      <c r="E53" s="10">
        <v>10181</v>
      </c>
      <c r="F53" s="10">
        <v>0</v>
      </c>
      <c r="G53" s="10">
        <v>3510</v>
      </c>
      <c r="H53" s="10">
        <v>107</v>
      </c>
      <c r="I53" s="10">
        <v>7569</v>
      </c>
      <c r="J53" s="10">
        <v>30</v>
      </c>
      <c r="K53" s="10">
        <v>660</v>
      </c>
      <c r="L53" s="10">
        <v>600</v>
      </c>
      <c r="M53" s="10">
        <v>6561</v>
      </c>
      <c r="N53" s="10">
        <v>68288</v>
      </c>
      <c r="O53" s="10">
        <v>0</v>
      </c>
      <c r="P53" s="10">
        <v>110</v>
      </c>
      <c r="Q53" s="10">
        <v>285</v>
      </c>
      <c r="R53" s="10">
        <v>42</v>
      </c>
      <c r="S53" s="10">
        <v>8</v>
      </c>
      <c r="T53" s="10">
        <v>4</v>
      </c>
      <c r="U53" s="10">
        <v>10</v>
      </c>
      <c r="V53" s="10" t="s">
        <v>101</v>
      </c>
      <c r="W53" s="10">
        <v>998</v>
      </c>
      <c r="X53" s="10">
        <v>0</v>
      </c>
      <c r="Y53" s="10" t="s">
        <v>102</v>
      </c>
      <c r="Z53" s="10">
        <v>25</v>
      </c>
      <c r="AA53" s="10">
        <v>115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</row>
    <row r="54" spans="1:32">
      <c r="A54" s="4"/>
      <c r="B54" s="4"/>
      <c r="C54" s="4" t="s">
        <v>103</v>
      </c>
      <c r="D54" s="10">
        <v>6040</v>
      </c>
      <c r="E54" s="10">
        <v>6405</v>
      </c>
      <c r="F54" s="10">
        <v>0</v>
      </c>
      <c r="G54" s="10">
        <v>5705</v>
      </c>
      <c r="H54" s="10">
        <v>42</v>
      </c>
      <c r="I54" s="10">
        <v>7841</v>
      </c>
      <c r="J54" s="10">
        <v>0</v>
      </c>
      <c r="K54" s="10">
        <v>520</v>
      </c>
      <c r="L54" s="10">
        <v>200</v>
      </c>
      <c r="M54" s="10">
        <v>9000</v>
      </c>
      <c r="N54" s="10">
        <v>29110</v>
      </c>
      <c r="O54" s="10">
        <v>0</v>
      </c>
      <c r="P54" s="10">
        <v>160</v>
      </c>
      <c r="Q54" s="10">
        <v>180</v>
      </c>
      <c r="R54" s="10">
        <v>180</v>
      </c>
      <c r="S54" s="10">
        <v>22</v>
      </c>
      <c r="W54" s="10">
        <v>320</v>
      </c>
      <c r="X54" s="10">
        <v>0</v>
      </c>
      <c r="Y54" s="10">
        <v>0</v>
      </c>
      <c r="Z54" s="10">
        <v>0</v>
      </c>
      <c r="AA54" s="10">
        <v>75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</row>
    <row r="55" spans="1:32">
      <c r="A55" s="4"/>
      <c r="B55" s="4"/>
      <c r="C55" s="4" t="s">
        <v>104</v>
      </c>
      <c r="D55" s="10">
        <v>33123</v>
      </c>
      <c r="E55" s="10">
        <v>4621</v>
      </c>
      <c r="F55" s="10">
        <v>0</v>
      </c>
      <c r="G55" s="10">
        <v>4423</v>
      </c>
      <c r="H55" s="10">
        <v>318</v>
      </c>
      <c r="I55" s="10">
        <v>19132</v>
      </c>
      <c r="J55" s="10">
        <v>634</v>
      </c>
      <c r="K55" s="10">
        <v>2243</v>
      </c>
      <c r="L55" s="10">
        <v>6424</v>
      </c>
      <c r="M55" s="10">
        <v>38645</v>
      </c>
      <c r="N55" s="10">
        <v>234432</v>
      </c>
      <c r="O55" s="10">
        <v>0</v>
      </c>
      <c r="P55" s="10">
        <v>3390</v>
      </c>
      <c r="Q55" s="10">
        <v>5070</v>
      </c>
      <c r="R55" s="10">
        <v>2180</v>
      </c>
      <c r="S55" s="10">
        <v>1980</v>
      </c>
      <c r="T55" s="10">
        <v>1080</v>
      </c>
      <c r="U55" s="10">
        <v>3345</v>
      </c>
      <c r="V55" s="81">
        <v>1342</v>
      </c>
      <c r="W55" s="81">
        <v>176</v>
      </c>
      <c r="X55" s="10">
        <v>0</v>
      </c>
      <c r="Y55" s="81">
        <v>221</v>
      </c>
      <c r="Z55" s="81">
        <v>943</v>
      </c>
      <c r="AA55" s="81">
        <v>99</v>
      </c>
      <c r="AB55" s="81">
        <v>0</v>
      </c>
      <c r="AC55" s="10">
        <v>0</v>
      </c>
      <c r="AD55" s="10">
        <v>0</v>
      </c>
      <c r="AE55" s="10">
        <v>0</v>
      </c>
      <c r="AF55" s="10">
        <v>0</v>
      </c>
    </row>
    <row r="56" spans="1:32">
      <c r="A56" s="4"/>
      <c r="B56" s="4"/>
      <c r="C56" s="4" t="s">
        <v>105</v>
      </c>
      <c r="D56" s="10">
        <v>11670</v>
      </c>
      <c r="E56" s="10">
        <v>10140</v>
      </c>
      <c r="F56" s="10">
        <v>0</v>
      </c>
      <c r="G56" s="10">
        <v>8450</v>
      </c>
      <c r="H56" s="10">
        <v>46</v>
      </c>
      <c r="I56" s="10">
        <v>14070</v>
      </c>
      <c r="J56" s="10">
        <v>0</v>
      </c>
      <c r="K56" s="10">
        <v>817</v>
      </c>
      <c r="L56" s="10">
        <v>450</v>
      </c>
      <c r="M56" s="10">
        <v>3600</v>
      </c>
      <c r="N56" s="10">
        <v>180900</v>
      </c>
      <c r="O56" s="10">
        <v>0</v>
      </c>
      <c r="P56" s="10">
        <v>196</v>
      </c>
      <c r="Q56" s="10">
        <v>164</v>
      </c>
      <c r="R56" s="10">
        <v>108</v>
      </c>
      <c r="S56" s="10">
        <v>210</v>
      </c>
      <c r="T56" s="10">
        <v>0</v>
      </c>
      <c r="U56" s="10">
        <v>250</v>
      </c>
      <c r="V56" s="10">
        <v>0</v>
      </c>
      <c r="W56" s="10">
        <v>240</v>
      </c>
      <c r="X56" s="10">
        <v>0</v>
      </c>
      <c r="Y56" s="10">
        <v>32</v>
      </c>
      <c r="Z56" s="10">
        <v>311</v>
      </c>
      <c r="AA56" s="10">
        <v>124</v>
      </c>
      <c r="AB56" s="10">
        <v>62</v>
      </c>
      <c r="AC56" s="10">
        <v>0</v>
      </c>
      <c r="AD56" s="10">
        <v>0</v>
      </c>
      <c r="AE56" s="10">
        <v>0</v>
      </c>
      <c r="AF56" s="10">
        <v>0</v>
      </c>
    </row>
    <row r="57" spans="1:32">
      <c r="A57" s="4"/>
      <c r="B57" s="4"/>
      <c r="C57" s="4" t="s">
        <v>106</v>
      </c>
      <c r="D57" s="10">
        <v>21430</v>
      </c>
      <c r="E57" s="10">
        <v>12836</v>
      </c>
      <c r="F57" s="10">
        <v>0</v>
      </c>
      <c r="G57" s="10">
        <v>4444</v>
      </c>
      <c r="H57" s="10">
        <v>207</v>
      </c>
      <c r="I57" s="10">
        <v>5851</v>
      </c>
      <c r="J57" s="10">
        <v>0</v>
      </c>
      <c r="K57" s="10">
        <v>376</v>
      </c>
      <c r="L57" s="10">
        <v>1200</v>
      </c>
      <c r="M57" s="10">
        <v>2600</v>
      </c>
      <c r="N57" s="10">
        <v>74014</v>
      </c>
      <c r="O57" s="10">
        <v>0</v>
      </c>
      <c r="P57" s="10">
        <v>28</v>
      </c>
      <c r="Q57" s="10">
        <v>244</v>
      </c>
      <c r="R57" s="10">
        <v>18</v>
      </c>
      <c r="S57" s="10">
        <v>16</v>
      </c>
      <c r="T57" s="10">
        <v>0</v>
      </c>
      <c r="U57" s="10">
        <v>0</v>
      </c>
      <c r="V57" s="10">
        <v>0</v>
      </c>
      <c r="W57" s="10">
        <v>778</v>
      </c>
      <c r="X57" s="10">
        <v>0</v>
      </c>
      <c r="Y57" s="10">
        <v>258</v>
      </c>
      <c r="Z57" s="10">
        <v>1052</v>
      </c>
      <c r="AA57" s="15">
        <v>126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</row>
    <row r="58" spans="1:32">
      <c r="A58" s="4"/>
      <c r="B58" s="4"/>
      <c r="C58" s="4" t="s">
        <v>107</v>
      </c>
      <c r="D58" s="10">
        <v>17135</v>
      </c>
      <c r="E58" s="10">
        <v>17923</v>
      </c>
      <c r="F58" s="10">
        <v>0</v>
      </c>
      <c r="G58" s="10">
        <v>2436</v>
      </c>
      <c r="H58" s="10">
        <v>165</v>
      </c>
      <c r="I58" s="10">
        <v>18226</v>
      </c>
      <c r="J58" s="10">
        <v>83</v>
      </c>
      <c r="K58" s="10">
        <v>1035</v>
      </c>
      <c r="L58" s="10">
        <v>3545</v>
      </c>
      <c r="M58" s="10">
        <v>16258</v>
      </c>
      <c r="N58" s="10">
        <v>126010</v>
      </c>
      <c r="O58" s="10">
        <v>0</v>
      </c>
      <c r="P58" s="10">
        <v>228</v>
      </c>
      <c r="Q58" s="10">
        <v>538</v>
      </c>
      <c r="R58" s="10">
        <v>178</v>
      </c>
      <c r="S58" s="10">
        <v>74</v>
      </c>
      <c r="T58" s="10">
        <v>0</v>
      </c>
      <c r="U58" s="10">
        <v>0</v>
      </c>
      <c r="V58" s="10">
        <v>0</v>
      </c>
      <c r="W58" s="10">
        <v>172</v>
      </c>
      <c r="X58" s="10">
        <v>0</v>
      </c>
      <c r="Y58" s="10">
        <v>159</v>
      </c>
      <c r="Z58" s="10">
        <v>235</v>
      </c>
      <c r="AA58" s="10">
        <v>207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</row>
    <row r="59" spans="1:32">
      <c r="A59" s="4"/>
      <c r="B59" s="4"/>
      <c r="C59" s="4" t="s">
        <v>108</v>
      </c>
      <c r="D59" s="10">
        <v>37886</v>
      </c>
      <c r="E59" s="10">
        <v>16563</v>
      </c>
      <c r="F59" s="10">
        <v>0</v>
      </c>
      <c r="G59" s="10">
        <v>9548</v>
      </c>
      <c r="H59" s="10">
        <v>288</v>
      </c>
      <c r="I59" s="10">
        <v>8029</v>
      </c>
      <c r="J59" s="10">
        <v>42</v>
      </c>
      <c r="K59" s="10">
        <v>10203</v>
      </c>
      <c r="L59" s="10">
        <v>2115</v>
      </c>
      <c r="M59" s="10">
        <v>11659</v>
      </c>
      <c r="N59" s="10">
        <v>395785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1165</v>
      </c>
      <c r="V59" s="10">
        <v>0</v>
      </c>
      <c r="W59" s="10">
        <v>1165</v>
      </c>
      <c r="X59" s="10">
        <v>0</v>
      </c>
      <c r="Y59" s="10">
        <v>30</v>
      </c>
      <c r="Z59" s="10">
        <v>1405</v>
      </c>
      <c r="AA59" s="15">
        <v>43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</row>
    <row r="60" spans="1:32">
      <c r="A60" s="4"/>
      <c r="B60" s="4"/>
      <c r="C60" s="4" t="s">
        <v>109</v>
      </c>
      <c r="D60" s="10">
        <v>22937</v>
      </c>
      <c r="E60" s="10">
        <v>6598</v>
      </c>
      <c r="F60" s="10">
        <v>58</v>
      </c>
      <c r="G60" s="10">
        <v>1204</v>
      </c>
      <c r="H60" s="10">
        <v>635</v>
      </c>
      <c r="I60" s="10">
        <v>10713</v>
      </c>
      <c r="J60" s="10">
        <v>211</v>
      </c>
      <c r="K60" s="10">
        <v>1523</v>
      </c>
      <c r="L60" s="10">
        <v>2057</v>
      </c>
      <c r="M60" s="10">
        <v>31547</v>
      </c>
      <c r="N60" s="10">
        <v>158832</v>
      </c>
      <c r="O60" s="10">
        <v>0</v>
      </c>
      <c r="P60" s="10">
        <v>187</v>
      </c>
      <c r="Q60" s="10">
        <v>1028</v>
      </c>
      <c r="R60" s="10">
        <v>1474</v>
      </c>
      <c r="S60" s="10">
        <v>170</v>
      </c>
      <c r="U60" s="10">
        <v>1015</v>
      </c>
      <c r="V60" s="10">
        <v>0</v>
      </c>
      <c r="W60" s="10">
        <v>80</v>
      </c>
      <c r="X60" s="10">
        <v>0</v>
      </c>
      <c r="Y60" s="10">
        <v>31</v>
      </c>
      <c r="Z60" s="10">
        <v>408</v>
      </c>
      <c r="AA60" s="10">
        <v>68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</row>
    <row r="61" spans="1:32">
      <c r="A61" s="4"/>
      <c r="B61" s="4"/>
      <c r="C61" s="4" t="s">
        <v>110</v>
      </c>
      <c r="D61" s="10">
        <v>11967</v>
      </c>
      <c r="E61" s="10">
        <v>27897</v>
      </c>
      <c r="F61" s="10">
        <v>0</v>
      </c>
      <c r="G61" s="10">
        <v>3415</v>
      </c>
      <c r="H61" s="10">
        <v>265</v>
      </c>
      <c r="I61" s="10">
        <v>12735</v>
      </c>
      <c r="J61" s="10">
        <v>178</v>
      </c>
      <c r="K61" s="10">
        <v>1794</v>
      </c>
      <c r="L61" s="10">
        <v>0</v>
      </c>
      <c r="M61" s="10">
        <v>12020</v>
      </c>
      <c r="N61" s="10">
        <v>178437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W61" s="10">
        <v>745</v>
      </c>
      <c r="X61" s="10">
        <v>0</v>
      </c>
      <c r="Y61" s="10">
        <v>50</v>
      </c>
      <c r="Z61" s="10">
        <v>725</v>
      </c>
      <c r="AA61" s="10">
        <v>109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</row>
    <row r="62" spans="1:32" s="75" customFormat="1">
      <c r="A62" s="4">
        <v>6</v>
      </c>
      <c r="B62" s="4" t="s">
        <v>112</v>
      </c>
      <c r="C62" s="6" t="s">
        <v>111</v>
      </c>
      <c r="D62" s="75">
        <v>172977</v>
      </c>
      <c r="E62" s="75">
        <v>113164</v>
      </c>
      <c r="F62" s="75">
        <v>58</v>
      </c>
      <c r="G62" s="75">
        <v>43135</v>
      </c>
      <c r="H62" s="75">
        <v>2073</v>
      </c>
      <c r="I62" s="75">
        <v>104166</v>
      </c>
      <c r="J62" s="75">
        <v>1178</v>
      </c>
      <c r="K62" s="75">
        <v>19171</v>
      </c>
      <c r="L62" s="75">
        <v>16591</v>
      </c>
      <c r="M62" s="75">
        <v>131890</v>
      </c>
      <c r="N62" s="75">
        <v>1445808</v>
      </c>
      <c r="O62" s="75">
        <v>0</v>
      </c>
      <c r="P62" s="75">
        <v>4299</v>
      </c>
      <c r="Q62" s="75">
        <v>7509</v>
      </c>
      <c r="R62" s="75">
        <v>4180</v>
      </c>
      <c r="S62" s="75">
        <v>2480</v>
      </c>
      <c r="T62" s="75">
        <v>1084</v>
      </c>
      <c r="U62" s="75">
        <v>5785</v>
      </c>
      <c r="V62" s="75">
        <v>1342</v>
      </c>
      <c r="W62" s="75">
        <v>4674</v>
      </c>
      <c r="X62" s="75">
        <v>0</v>
      </c>
      <c r="Y62" s="75">
        <v>781</v>
      </c>
      <c r="Z62" s="75">
        <v>5104</v>
      </c>
      <c r="AA62" s="75">
        <v>966</v>
      </c>
      <c r="AB62" s="75">
        <v>62</v>
      </c>
      <c r="AC62" s="75">
        <v>0</v>
      </c>
      <c r="AD62" s="75">
        <v>0</v>
      </c>
      <c r="AE62" s="75">
        <v>0</v>
      </c>
      <c r="AF62" s="75">
        <v>0</v>
      </c>
    </row>
    <row r="63" spans="1:32">
      <c r="A63" s="4"/>
      <c r="B63" s="4"/>
      <c r="C63" s="3"/>
    </row>
    <row r="64" spans="1:32">
      <c r="A64" s="4"/>
      <c r="B64" s="4"/>
      <c r="C64" s="4" t="s">
        <v>113</v>
      </c>
      <c r="D64" s="10">
        <v>23159</v>
      </c>
      <c r="E64" s="10">
        <v>4945</v>
      </c>
      <c r="F64" s="10">
        <v>0</v>
      </c>
      <c r="G64" s="10">
        <v>138</v>
      </c>
      <c r="H64" s="10">
        <v>40</v>
      </c>
      <c r="I64" s="10">
        <v>8506</v>
      </c>
      <c r="J64" s="10">
        <v>0</v>
      </c>
      <c r="K64" s="10">
        <v>386</v>
      </c>
      <c r="L64" s="10">
        <v>0</v>
      </c>
      <c r="M64" s="10">
        <v>215208</v>
      </c>
      <c r="N64" s="10">
        <v>17308</v>
      </c>
      <c r="O64" s="10">
        <v>0</v>
      </c>
      <c r="P64" s="10">
        <v>2500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400</v>
      </c>
      <c r="X64" s="10">
        <v>0</v>
      </c>
      <c r="Y64" s="10">
        <v>0</v>
      </c>
      <c r="Z64" s="10">
        <v>212</v>
      </c>
      <c r="AA64" s="10">
        <v>17528</v>
      </c>
      <c r="AB64" s="10">
        <v>0</v>
      </c>
      <c r="AC64" s="10">
        <v>0</v>
      </c>
      <c r="AD64" s="82">
        <v>0</v>
      </c>
      <c r="AE64" s="10">
        <v>0</v>
      </c>
      <c r="AF64" s="10">
        <v>0</v>
      </c>
    </row>
    <row r="65" spans="1:32">
      <c r="A65" s="4"/>
      <c r="B65" s="4"/>
      <c r="C65" s="4" t="s">
        <v>114</v>
      </c>
      <c r="D65" s="10">
        <v>12459</v>
      </c>
      <c r="E65" s="10">
        <v>8200</v>
      </c>
      <c r="F65" s="10">
        <v>0</v>
      </c>
      <c r="G65" s="10">
        <v>5525</v>
      </c>
      <c r="H65" s="10">
        <v>300</v>
      </c>
      <c r="I65" s="10">
        <v>7300</v>
      </c>
      <c r="J65" s="10">
        <v>21</v>
      </c>
      <c r="K65" s="10">
        <v>1242</v>
      </c>
      <c r="L65" s="10">
        <v>0</v>
      </c>
      <c r="M65" s="10">
        <v>1467</v>
      </c>
      <c r="N65" s="10">
        <v>101164</v>
      </c>
      <c r="O65" s="10">
        <v>0</v>
      </c>
      <c r="P65" s="10">
        <v>1800</v>
      </c>
      <c r="Q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722</v>
      </c>
      <c r="X65" s="10">
        <v>0</v>
      </c>
      <c r="Y65" s="10">
        <v>0</v>
      </c>
      <c r="Z65" s="10">
        <v>0</v>
      </c>
      <c r="AA65" s="10">
        <v>1976</v>
      </c>
      <c r="AB65" s="10">
        <v>0</v>
      </c>
      <c r="AC65" s="10">
        <v>0</v>
      </c>
      <c r="AD65" s="82">
        <v>0</v>
      </c>
      <c r="AE65" s="10">
        <v>0</v>
      </c>
      <c r="AF65" s="10">
        <v>0</v>
      </c>
    </row>
    <row r="66" spans="1:32">
      <c r="A66" s="4"/>
      <c r="B66" s="4"/>
      <c r="C66" s="4" t="s">
        <v>115</v>
      </c>
      <c r="D66" s="10">
        <v>22045</v>
      </c>
      <c r="E66" s="10">
        <v>2998</v>
      </c>
      <c r="F66" s="10">
        <v>0</v>
      </c>
      <c r="G66" s="10">
        <v>3499</v>
      </c>
      <c r="H66" s="10">
        <v>1162</v>
      </c>
      <c r="I66" s="10">
        <v>7941</v>
      </c>
      <c r="J66" s="10">
        <v>0</v>
      </c>
      <c r="K66" s="10">
        <v>1298</v>
      </c>
      <c r="L66" s="10">
        <v>0</v>
      </c>
      <c r="M66" s="10">
        <v>20560</v>
      </c>
      <c r="N66" s="10">
        <v>87460</v>
      </c>
      <c r="O66" s="10">
        <v>0</v>
      </c>
      <c r="P66" s="10">
        <v>1050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304</v>
      </c>
      <c r="X66" s="10">
        <v>0</v>
      </c>
      <c r="Y66" s="10">
        <v>53</v>
      </c>
      <c r="Z66" s="10">
        <v>795</v>
      </c>
      <c r="AA66" s="10">
        <v>372</v>
      </c>
      <c r="AB66" s="10">
        <v>0</v>
      </c>
      <c r="AC66" s="10">
        <v>0</v>
      </c>
      <c r="AD66" s="82">
        <v>0</v>
      </c>
      <c r="AE66" s="10">
        <v>0</v>
      </c>
      <c r="AF66" s="10">
        <v>0</v>
      </c>
    </row>
    <row r="67" spans="1:32">
      <c r="A67" s="4"/>
      <c r="B67" s="3"/>
      <c r="C67" s="3" t="s">
        <v>116</v>
      </c>
      <c r="D67" s="15">
        <v>21445</v>
      </c>
      <c r="E67" s="15">
        <v>6776</v>
      </c>
      <c r="F67" s="15">
        <v>36</v>
      </c>
      <c r="G67" s="15">
        <v>5322</v>
      </c>
      <c r="H67" s="15">
        <v>906</v>
      </c>
      <c r="I67" s="15">
        <v>7001</v>
      </c>
      <c r="J67" s="15">
        <v>60</v>
      </c>
      <c r="K67" s="15">
        <v>394</v>
      </c>
      <c r="L67" s="15">
        <v>2750</v>
      </c>
      <c r="M67" s="15">
        <v>5210</v>
      </c>
      <c r="N67" s="15">
        <v>70120</v>
      </c>
      <c r="O67" s="10">
        <v>0</v>
      </c>
      <c r="P67" s="15">
        <v>560</v>
      </c>
      <c r="Q67" s="15">
        <v>120</v>
      </c>
      <c r="R67" s="15">
        <v>42</v>
      </c>
      <c r="S67" s="15">
        <v>192</v>
      </c>
      <c r="T67" s="15">
        <v>0</v>
      </c>
      <c r="U67" s="15">
        <v>97</v>
      </c>
      <c r="V67" s="10">
        <v>0</v>
      </c>
      <c r="W67" s="15">
        <v>231</v>
      </c>
      <c r="X67" s="15">
        <v>0</v>
      </c>
      <c r="Y67" s="15">
        <v>252</v>
      </c>
      <c r="Z67" s="15">
        <v>830</v>
      </c>
      <c r="AA67" s="15">
        <v>740</v>
      </c>
      <c r="AB67" s="15">
        <v>0</v>
      </c>
      <c r="AC67" s="15">
        <v>0</v>
      </c>
      <c r="AD67" s="82">
        <v>0</v>
      </c>
      <c r="AE67" s="15">
        <v>0</v>
      </c>
      <c r="AF67" s="10">
        <v>0</v>
      </c>
    </row>
    <row r="68" spans="1:32">
      <c r="A68" s="4"/>
      <c r="B68" s="3"/>
      <c r="C68" s="3" t="s">
        <v>117</v>
      </c>
      <c r="D68" s="15">
        <v>17000</v>
      </c>
      <c r="E68" s="15">
        <v>2150</v>
      </c>
      <c r="F68" s="15">
        <v>300</v>
      </c>
      <c r="G68" s="15">
        <v>7100</v>
      </c>
      <c r="H68" s="15">
        <v>150</v>
      </c>
      <c r="I68" s="15">
        <v>5200</v>
      </c>
      <c r="J68" s="15">
        <v>755</v>
      </c>
      <c r="K68" s="15">
        <v>370</v>
      </c>
      <c r="L68" s="15">
        <v>3100</v>
      </c>
      <c r="M68" s="15">
        <v>5500</v>
      </c>
      <c r="N68" s="15">
        <v>8300</v>
      </c>
      <c r="O68" s="10">
        <v>0</v>
      </c>
      <c r="P68" s="15">
        <v>150</v>
      </c>
      <c r="Q68" s="15">
        <v>150</v>
      </c>
      <c r="R68" s="15">
        <v>120</v>
      </c>
      <c r="S68" s="15">
        <v>30</v>
      </c>
      <c r="T68" s="15">
        <v>20</v>
      </c>
      <c r="U68" s="15">
        <v>100</v>
      </c>
      <c r="V68" s="10">
        <v>0</v>
      </c>
      <c r="W68" s="15">
        <v>170</v>
      </c>
      <c r="X68" s="15">
        <v>0</v>
      </c>
      <c r="Y68" s="15">
        <v>230</v>
      </c>
      <c r="Z68" s="15">
        <v>830</v>
      </c>
      <c r="AA68" s="15">
        <v>730</v>
      </c>
      <c r="AB68" s="15">
        <v>0</v>
      </c>
      <c r="AC68" s="15">
        <v>0</v>
      </c>
      <c r="AD68" s="82">
        <v>0</v>
      </c>
      <c r="AE68" s="15">
        <v>0</v>
      </c>
      <c r="AF68" s="10">
        <v>0</v>
      </c>
    </row>
    <row r="69" spans="1:32">
      <c r="A69" s="4">
        <v>7</v>
      </c>
      <c r="B69" s="4" t="s">
        <v>118</v>
      </c>
      <c r="C69" s="5" t="s">
        <v>99</v>
      </c>
      <c r="D69" s="75">
        <v>96108</v>
      </c>
      <c r="E69" s="75">
        <v>25069</v>
      </c>
      <c r="F69" s="75">
        <v>336</v>
      </c>
      <c r="G69" s="75">
        <v>21584</v>
      </c>
      <c r="H69" s="75">
        <v>2558</v>
      </c>
      <c r="I69" s="75">
        <v>35948</v>
      </c>
      <c r="J69" s="75">
        <v>836</v>
      </c>
      <c r="K69" s="75">
        <v>3690</v>
      </c>
      <c r="L69" s="75">
        <v>5850</v>
      </c>
      <c r="M69" s="75">
        <v>247945</v>
      </c>
      <c r="N69" s="75">
        <v>284352</v>
      </c>
      <c r="O69" s="75">
        <v>0</v>
      </c>
      <c r="P69" s="75">
        <v>6060</v>
      </c>
      <c r="Q69" s="75">
        <v>270</v>
      </c>
      <c r="R69" s="75">
        <v>162</v>
      </c>
      <c r="S69" s="75">
        <v>222</v>
      </c>
      <c r="T69" s="75">
        <v>20</v>
      </c>
      <c r="U69" s="75">
        <v>197</v>
      </c>
      <c r="V69" s="75">
        <v>0</v>
      </c>
      <c r="W69" s="75">
        <v>1827</v>
      </c>
      <c r="X69" s="75">
        <v>0</v>
      </c>
      <c r="Y69" s="75">
        <v>535</v>
      </c>
      <c r="Z69" s="75">
        <v>2667</v>
      </c>
      <c r="AA69" s="75">
        <v>21346</v>
      </c>
      <c r="AB69" s="75">
        <v>0</v>
      </c>
      <c r="AC69" s="75">
        <v>0</v>
      </c>
      <c r="AD69" s="75">
        <v>0</v>
      </c>
      <c r="AE69" s="75">
        <v>0</v>
      </c>
      <c r="AF69" s="75">
        <v>0</v>
      </c>
    </row>
    <row r="70" spans="1:32">
      <c r="A70" s="4"/>
      <c r="B70" s="4"/>
      <c r="C70" s="4"/>
    </row>
    <row r="71" spans="1:32">
      <c r="A71" s="4"/>
      <c r="B71" s="4"/>
      <c r="C71" s="16" t="s">
        <v>122</v>
      </c>
      <c r="D71" s="83">
        <v>320</v>
      </c>
      <c r="E71" s="83">
        <v>197846</v>
      </c>
      <c r="F71" s="83">
        <v>0</v>
      </c>
      <c r="G71" s="83">
        <v>289282</v>
      </c>
      <c r="H71" s="83">
        <v>670</v>
      </c>
      <c r="I71" s="83">
        <v>591883</v>
      </c>
      <c r="J71" s="10">
        <v>0</v>
      </c>
      <c r="K71" s="10">
        <v>0</v>
      </c>
      <c r="L71" s="83">
        <v>2500</v>
      </c>
      <c r="M71" s="83">
        <v>3208</v>
      </c>
      <c r="N71" s="83">
        <v>82890</v>
      </c>
      <c r="O71" s="10">
        <v>0</v>
      </c>
      <c r="P71" s="83">
        <v>0</v>
      </c>
      <c r="Q71" s="83">
        <v>0</v>
      </c>
      <c r="R71" s="83">
        <v>0</v>
      </c>
      <c r="S71" s="83">
        <v>0</v>
      </c>
      <c r="T71" s="83"/>
      <c r="U71" s="83"/>
      <c r="V71" s="83"/>
      <c r="W71" s="83">
        <v>43586</v>
      </c>
      <c r="X71" s="83">
        <v>84992</v>
      </c>
      <c r="Y71" s="83">
        <v>450</v>
      </c>
      <c r="Z71" s="83">
        <v>109</v>
      </c>
      <c r="AA71" s="83">
        <v>116</v>
      </c>
      <c r="AB71" s="83">
        <v>0</v>
      </c>
      <c r="AC71" s="83">
        <v>0</v>
      </c>
      <c r="AD71" s="10">
        <v>0</v>
      </c>
      <c r="AE71" s="10">
        <v>0</v>
      </c>
      <c r="AF71" s="10">
        <v>0</v>
      </c>
    </row>
    <row r="72" spans="1:32">
      <c r="A72" s="4"/>
      <c r="B72" s="16"/>
      <c r="C72" s="16" t="s">
        <v>123</v>
      </c>
      <c r="D72" s="83">
        <v>263</v>
      </c>
      <c r="E72" s="83">
        <v>183000</v>
      </c>
      <c r="F72" s="83">
        <v>0</v>
      </c>
      <c r="G72" s="83">
        <v>287425</v>
      </c>
      <c r="H72" s="83">
        <v>510</v>
      </c>
      <c r="I72" s="83">
        <v>428252</v>
      </c>
      <c r="J72" s="10">
        <v>0</v>
      </c>
      <c r="K72" s="10">
        <v>0</v>
      </c>
      <c r="L72" s="83">
        <v>580</v>
      </c>
      <c r="M72" s="83">
        <v>850</v>
      </c>
      <c r="N72" s="83">
        <v>48660</v>
      </c>
      <c r="O72" s="10">
        <v>0</v>
      </c>
      <c r="P72" s="83">
        <v>0</v>
      </c>
      <c r="Q72" s="83">
        <v>0</v>
      </c>
      <c r="R72" s="83">
        <v>0</v>
      </c>
      <c r="S72" s="83">
        <v>0</v>
      </c>
      <c r="T72" s="83"/>
      <c r="U72" s="83"/>
      <c r="V72" s="83"/>
      <c r="W72" s="83">
        <v>46217</v>
      </c>
      <c r="X72" s="83">
        <v>97644</v>
      </c>
      <c r="Y72" s="83">
        <v>489</v>
      </c>
      <c r="Z72" s="83">
        <v>174</v>
      </c>
      <c r="AA72" s="83">
        <v>108</v>
      </c>
      <c r="AB72" s="83">
        <v>0</v>
      </c>
      <c r="AC72" s="83">
        <v>0</v>
      </c>
      <c r="AD72" s="10">
        <v>0</v>
      </c>
      <c r="AE72" s="10">
        <v>0</v>
      </c>
      <c r="AF72" s="10">
        <v>0</v>
      </c>
    </row>
    <row r="73" spans="1:32">
      <c r="A73" s="4"/>
      <c r="B73" s="16"/>
      <c r="C73" s="16" t="s">
        <v>124</v>
      </c>
      <c r="D73" s="83">
        <v>187</v>
      </c>
      <c r="E73" s="83">
        <v>205360</v>
      </c>
      <c r="F73" s="83">
        <v>0</v>
      </c>
      <c r="G73" s="83">
        <v>282842</v>
      </c>
      <c r="H73" s="83">
        <v>488</v>
      </c>
      <c r="I73" s="83">
        <v>172420</v>
      </c>
      <c r="J73" s="10">
        <v>0</v>
      </c>
      <c r="K73" s="10">
        <v>0</v>
      </c>
      <c r="L73" s="83"/>
      <c r="M73" s="83"/>
      <c r="N73" s="83">
        <v>38260</v>
      </c>
      <c r="O73" s="10">
        <v>0</v>
      </c>
      <c r="P73" s="83">
        <v>0</v>
      </c>
      <c r="Q73" s="83">
        <v>0</v>
      </c>
      <c r="R73" s="83">
        <v>0</v>
      </c>
      <c r="S73" s="83">
        <v>0</v>
      </c>
      <c r="T73" s="83"/>
      <c r="U73" s="83"/>
      <c r="V73" s="83"/>
      <c r="W73" s="83">
        <v>52921</v>
      </c>
      <c r="X73" s="83">
        <v>88480</v>
      </c>
      <c r="Y73" s="83">
        <v>575</v>
      </c>
      <c r="Z73" s="83">
        <v>116</v>
      </c>
      <c r="AA73" s="83">
        <v>85</v>
      </c>
      <c r="AB73" s="83">
        <v>0</v>
      </c>
      <c r="AC73" s="83">
        <v>0</v>
      </c>
      <c r="AD73" s="10">
        <v>0</v>
      </c>
      <c r="AE73" s="10">
        <v>0</v>
      </c>
      <c r="AF73" s="10">
        <v>0</v>
      </c>
    </row>
    <row r="74" spans="1:32">
      <c r="A74" s="4"/>
      <c r="B74" s="16"/>
      <c r="C74" s="16" t="s">
        <v>125</v>
      </c>
      <c r="D74" s="83">
        <v>4500</v>
      </c>
      <c r="E74" s="83">
        <v>210672</v>
      </c>
      <c r="F74" s="83">
        <v>0</v>
      </c>
      <c r="G74" s="83">
        <v>208540</v>
      </c>
      <c r="H74" s="83">
        <v>380</v>
      </c>
      <c r="I74" s="83">
        <v>274250</v>
      </c>
      <c r="J74" s="10">
        <v>0</v>
      </c>
      <c r="K74" s="10">
        <v>0</v>
      </c>
      <c r="L74" s="83"/>
      <c r="M74" s="83"/>
      <c r="N74" s="83">
        <v>64000</v>
      </c>
      <c r="O74" s="10">
        <v>0</v>
      </c>
      <c r="P74" s="83">
        <v>0</v>
      </c>
      <c r="Q74" s="83">
        <v>0</v>
      </c>
      <c r="R74" s="83">
        <v>0</v>
      </c>
      <c r="S74" s="83">
        <v>0</v>
      </c>
      <c r="T74" s="83"/>
      <c r="U74" s="83"/>
      <c r="V74" s="83"/>
      <c r="W74" s="83">
        <v>48168</v>
      </c>
      <c r="X74" s="83">
        <v>24509</v>
      </c>
      <c r="Y74" s="83">
        <v>550</v>
      </c>
      <c r="Z74" s="83">
        <v>98</v>
      </c>
      <c r="AA74" s="83">
        <v>76</v>
      </c>
      <c r="AB74" s="83">
        <v>0</v>
      </c>
      <c r="AC74" s="83">
        <v>0</v>
      </c>
      <c r="AD74" s="10">
        <v>0</v>
      </c>
      <c r="AE74" s="10">
        <v>0</v>
      </c>
      <c r="AF74" s="10">
        <v>0</v>
      </c>
    </row>
    <row r="75" spans="1:32">
      <c r="A75" s="4"/>
      <c r="B75" s="16"/>
      <c r="C75" s="16" t="s">
        <v>126</v>
      </c>
      <c r="D75" s="83">
        <v>80</v>
      </c>
      <c r="E75" s="83">
        <v>110560</v>
      </c>
      <c r="F75" s="83">
        <v>0</v>
      </c>
      <c r="G75" s="83">
        <v>66920</v>
      </c>
      <c r="H75" s="83">
        <v>182</v>
      </c>
      <c r="I75" s="83">
        <v>110117</v>
      </c>
      <c r="J75" s="10">
        <v>0</v>
      </c>
      <c r="K75" s="10">
        <v>0</v>
      </c>
      <c r="L75" s="83"/>
      <c r="M75" s="83"/>
      <c r="N75" s="83">
        <v>42570</v>
      </c>
      <c r="O75" s="10">
        <v>0</v>
      </c>
      <c r="P75" s="83">
        <v>0</v>
      </c>
      <c r="Q75" s="83">
        <v>0</v>
      </c>
      <c r="R75" s="83">
        <v>0</v>
      </c>
      <c r="S75" s="83">
        <v>0</v>
      </c>
      <c r="T75" s="83"/>
      <c r="U75" s="83"/>
      <c r="V75" s="83"/>
      <c r="W75" s="83">
        <v>55629</v>
      </c>
      <c r="X75" s="83">
        <v>106890</v>
      </c>
      <c r="Y75" s="83">
        <v>619</v>
      </c>
      <c r="Z75" s="83">
        <v>55</v>
      </c>
      <c r="AA75" s="83">
        <v>48</v>
      </c>
      <c r="AB75" s="83">
        <v>0</v>
      </c>
      <c r="AC75" s="83">
        <v>0</v>
      </c>
      <c r="AD75" s="10">
        <v>0</v>
      </c>
      <c r="AE75" s="10">
        <v>0</v>
      </c>
      <c r="AF75" s="10">
        <v>0</v>
      </c>
    </row>
    <row r="76" spans="1:32">
      <c r="A76" s="4"/>
      <c r="B76" s="16"/>
      <c r="C76" s="16" t="s">
        <v>127</v>
      </c>
      <c r="D76" s="83">
        <v>22</v>
      </c>
      <c r="E76" s="83">
        <v>84122</v>
      </c>
      <c r="F76" s="83">
        <v>0</v>
      </c>
      <c r="G76" s="83">
        <v>59215</v>
      </c>
      <c r="H76" s="83">
        <v>25</v>
      </c>
      <c r="I76" s="83">
        <v>87255</v>
      </c>
      <c r="J76" s="10">
        <v>0</v>
      </c>
      <c r="K76" s="10">
        <v>0</v>
      </c>
      <c r="L76" s="83"/>
      <c r="M76" s="83"/>
      <c r="N76" s="83">
        <v>33432</v>
      </c>
      <c r="O76" s="10">
        <v>0</v>
      </c>
      <c r="P76" s="83">
        <v>0</v>
      </c>
      <c r="Q76" s="83">
        <v>0</v>
      </c>
      <c r="R76" s="83">
        <v>0</v>
      </c>
      <c r="S76" s="83">
        <v>0</v>
      </c>
      <c r="T76" s="83"/>
      <c r="U76" s="83"/>
      <c r="V76" s="83"/>
      <c r="W76" s="83">
        <v>74560</v>
      </c>
      <c r="X76" s="83">
        <v>118228</v>
      </c>
      <c r="Y76" s="83">
        <v>386</v>
      </c>
      <c r="Z76" s="83">
        <v>78</v>
      </c>
      <c r="AA76" s="83">
        <v>51</v>
      </c>
      <c r="AB76" s="83">
        <v>0</v>
      </c>
      <c r="AC76" s="83">
        <v>0</v>
      </c>
      <c r="AD76" s="10">
        <v>0</v>
      </c>
      <c r="AE76" s="10">
        <v>0</v>
      </c>
      <c r="AF76" s="10">
        <v>0</v>
      </c>
    </row>
    <row r="77" spans="1:32">
      <c r="A77" s="4"/>
      <c r="B77" s="16"/>
      <c r="C77" s="16" t="s">
        <v>128</v>
      </c>
      <c r="D77" s="83">
        <v>2590</v>
      </c>
      <c r="E77" s="83">
        <v>153416</v>
      </c>
      <c r="F77" s="83">
        <v>0</v>
      </c>
      <c r="G77" s="83">
        <v>199432</v>
      </c>
      <c r="H77" s="83">
        <v>278</v>
      </c>
      <c r="I77" s="83">
        <v>249480</v>
      </c>
      <c r="J77" s="10">
        <v>0</v>
      </c>
      <c r="K77" s="10">
        <v>0</v>
      </c>
      <c r="L77" s="83"/>
      <c r="M77" s="83"/>
      <c r="N77" s="83">
        <v>51285</v>
      </c>
      <c r="O77" s="10">
        <v>0</v>
      </c>
      <c r="P77" s="83">
        <v>0</v>
      </c>
      <c r="Q77" s="83">
        <v>0</v>
      </c>
      <c r="R77" s="83">
        <v>0</v>
      </c>
      <c r="S77" s="83">
        <v>0</v>
      </c>
      <c r="T77" s="83"/>
      <c r="U77" s="83"/>
      <c r="V77" s="83"/>
      <c r="W77" s="83">
        <v>26243</v>
      </c>
      <c r="X77" s="83">
        <v>8700</v>
      </c>
      <c r="Y77" s="83">
        <v>402</v>
      </c>
      <c r="Z77" s="83">
        <v>95</v>
      </c>
      <c r="AA77" s="83">
        <v>63</v>
      </c>
      <c r="AB77" s="83">
        <v>0</v>
      </c>
      <c r="AC77" s="83">
        <v>0</v>
      </c>
      <c r="AD77" s="10">
        <v>0</v>
      </c>
      <c r="AE77" s="10">
        <v>0</v>
      </c>
      <c r="AF77" s="10">
        <v>0</v>
      </c>
    </row>
    <row r="78" spans="1:32" s="75" customFormat="1">
      <c r="A78" s="4">
        <v>8</v>
      </c>
      <c r="B78" s="4" t="s">
        <v>122</v>
      </c>
      <c r="C78" s="17" t="s">
        <v>73</v>
      </c>
      <c r="D78" s="84">
        <v>7962</v>
      </c>
      <c r="E78" s="84">
        <v>1144976</v>
      </c>
      <c r="F78" s="84">
        <v>0</v>
      </c>
      <c r="G78" s="84">
        <v>1393656</v>
      </c>
      <c r="H78" s="84">
        <v>2533</v>
      </c>
      <c r="I78" s="84">
        <v>1913657</v>
      </c>
      <c r="J78" s="84">
        <v>0</v>
      </c>
      <c r="K78" s="84">
        <v>0</v>
      </c>
      <c r="L78" s="84">
        <v>3080</v>
      </c>
      <c r="M78" s="84">
        <v>4058</v>
      </c>
      <c r="N78" s="84">
        <v>361097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347324</v>
      </c>
      <c r="X78" s="84">
        <v>529443</v>
      </c>
      <c r="Y78" s="84">
        <v>3471</v>
      </c>
      <c r="Z78" s="84">
        <v>725</v>
      </c>
      <c r="AA78" s="84">
        <v>547</v>
      </c>
      <c r="AB78" s="84">
        <v>0</v>
      </c>
      <c r="AC78" s="84">
        <v>0</v>
      </c>
      <c r="AD78" s="84">
        <v>0</v>
      </c>
      <c r="AE78" s="84">
        <v>0</v>
      </c>
      <c r="AF78" s="84">
        <v>0</v>
      </c>
    </row>
    <row r="79" spans="1:32">
      <c r="A79" s="4"/>
      <c r="B79" s="4"/>
      <c r="C79" s="4"/>
    </row>
    <row r="80" spans="1:32">
      <c r="C80" s="4" t="s">
        <v>130</v>
      </c>
      <c r="D80" s="10">
        <v>39662</v>
      </c>
      <c r="E80" s="10">
        <v>189200</v>
      </c>
      <c r="F80" s="10">
        <v>13700</v>
      </c>
      <c r="G80" s="10">
        <v>230400</v>
      </c>
      <c r="H80" s="10">
        <v>571</v>
      </c>
      <c r="I80" s="10">
        <v>143120</v>
      </c>
      <c r="J80" s="10">
        <v>415</v>
      </c>
      <c r="K80" s="78">
        <v>660</v>
      </c>
      <c r="L80" s="10">
        <v>3500</v>
      </c>
      <c r="M80" s="10">
        <v>8600</v>
      </c>
      <c r="N80" s="10">
        <v>95600</v>
      </c>
      <c r="O80" s="10">
        <v>0</v>
      </c>
      <c r="P80" s="10">
        <v>35</v>
      </c>
      <c r="Q80" s="10">
        <v>124</v>
      </c>
      <c r="R80" s="10">
        <v>66</v>
      </c>
      <c r="S80" s="10">
        <v>15</v>
      </c>
      <c r="T80" s="10">
        <v>45</v>
      </c>
      <c r="U80" s="10">
        <v>12</v>
      </c>
      <c r="V80" s="10">
        <v>0</v>
      </c>
      <c r="W80" s="10">
        <v>21080</v>
      </c>
      <c r="X80" s="10">
        <v>4</v>
      </c>
      <c r="Y80" s="10">
        <v>2456</v>
      </c>
      <c r="Z80" s="10">
        <v>4745</v>
      </c>
      <c r="AA80" s="10">
        <v>1020</v>
      </c>
      <c r="AB80" s="10">
        <v>150</v>
      </c>
      <c r="AC80" s="10">
        <v>0</v>
      </c>
      <c r="AD80" s="10">
        <v>0</v>
      </c>
      <c r="AE80" s="10">
        <v>0</v>
      </c>
      <c r="AF80" s="10">
        <v>0</v>
      </c>
    </row>
    <row r="81" spans="1:32">
      <c r="A81" s="4"/>
      <c r="B81" s="4"/>
      <c r="C81" s="4" t="s">
        <v>131</v>
      </c>
      <c r="D81" s="10">
        <v>34350</v>
      </c>
      <c r="E81" s="10">
        <v>199642</v>
      </c>
      <c r="F81" s="10">
        <v>6320</v>
      </c>
      <c r="G81" s="10">
        <v>442300</v>
      </c>
      <c r="H81" s="10">
        <v>935</v>
      </c>
      <c r="I81" s="10">
        <v>201045</v>
      </c>
      <c r="J81" s="10">
        <v>75</v>
      </c>
      <c r="K81" s="78">
        <v>950</v>
      </c>
      <c r="L81" s="10">
        <v>820</v>
      </c>
      <c r="M81" s="10">
        <v>3560</v>
      </c>
      <c r="N81" s="10">
        <v>284310</v>
      </c>
      <c r="O81" s="10">
        <v>0</v>
      </c>
      <c r="P81" s="10">
        <v>46</v>
      </c>
      <c r="Q81" s="10">
        <v>134</v>
      </c>
      <c r="R81" s="10">
        <v>72</v>
      </c>
      <c r="S81" s="10">
        <v>21</v>
      </c>
      <c r="T81" s="10">
        <v>43</v>
      </c>
      <c r="U81" s="10">
        <v>27</v>
      </c>
      <c r="V81" s="10">
        <v>0</v>
      </c>
      <c r="W81" s="10">
        <v>12300</v>
      </c>
      <c r="X81" s="10">
        <v>9</v>
      </c>
      <c r="Y81" s="10">
        <v>9012</v>
      </c>
      <c r="Z81" s="10">
        <v>2645</v>
      </c>
      <c r="AA81" s="10">
        <v>961</v>
      </c>
      <c r="AB81" s="10">
        <v>135</v>
      </c>
      <c r="AC81" s="10">
        <v>0</v>
      </c>
      <c r="AD81" s="10">
        <v>0</v>
      </c>
      <c r="AE81" s="10">
        <v>0</v>
      </c>
      <c r="AF81" s="10">
        <v>0</v>
      </c>
    </row>
    <row r="82" spans="1:32">
      <c r="A82" s="4"/>
      <c r="B82" s="4"/>
      <c r="C82" s="4" t="s">
        <v>132</v>
      </c>
      <c r="D82" s="10">
        <v>18423</v>
      </c>
      <c r="E82" s="10">
        <v>183140</v>
      </c>
      <c r="F82" s="10">
        <v>12630</v>
      </c>
      <c r="G82" s="10">
        <v>210870</v>
      </c>
      <c r="H82" s="10">
        <v>435</v>
      </c>
      <c r="I82" s="10">
        <v>162950</v>
      </c>
      <c r="J82" s="10">
        <v>352</v>
      </c>
      <c r="K82" s="78">
        <v>158</v>
      </c>
      <c r="L82" s="10">
        <v>1025</v>
      </c>
      <c r="M82" s="10">
        <v>1450</v>
      </c>
      <c r="N82" s="10">
        <v>93524</v>
      </c>
      <c r="O82" s="10">
        <v>0</v>
      </c>
      <c r="P82" s="10">
        <v>7</v>
      </c>
      <c r="Q82" s="10">
        <v>45</v>
      </c>
      <c r="R82" s="10">
        <v>26</v>
      </c>
      <c r="S82" s="10">
        <v>0</v>
      </c>
      <c r="T82" s="10">
        <v>10</v>
      </c>
      <c r="U82" s="10">
        <v>0</v>
      </c>
      <c r="V82" s="10">
        <v>0</v>
      </c>
      <c r="W82" s="10">
        <v>22254</v>
      </c>
      <c r="X82" s="10">
        <v>0</v>
      </c>
      <c r="Y82" s="10">
        <v>838</v>
      </c>
      <c r="Z82" s="10">
        <v>1986</v>
      </c>
      <c r="AA82" s="10">
        <v>398</v>
      </c>
      <c r="AB82" s="10">
        <v>45</v>
      </c>
      <c r="AC82" s="10">
        <v>0</v>
      </c>
      <c r="AD82" s="10">
        <v>0</v>
      </c>
      <c r="AE82" s="10">
        <v>0</v>
      </c>
      <c r="AF82" s="10">
        <v>0</v>
      </c>
    </row>
    <row r="83" spans="1:32">
      <c r="A83" s="4"/>
      <c r="B83" s="4"/>
      <c r="C83" s="4" t="s">
        <v>133</v>
      </c>
      <c r="D83" s="10">
        <v>19650</v>
      </c>
      <c r="E83" s="10">
        <v>85320</v>
      </c>
      <c r="F83" s="10">
        <v>3120</v>
      </c>
      <c r="G83" s="10">
        <v>199560</v>
      </c>
      <c r="H83" s="10">
        <v>628</v>
      </c>
      <c r="I83" s="10">
        <v>166300</v>
      </c>
      <c r="J83" s="10">
        <v>140</v>
      </c>
      <c r="K83" s="78">
        <v>632</v>
      </c>
      <c r="L83" s="10">
        <v>840</v>
      </c>
      <c r="M83" s="10">
        <v>1420</v>
      </c>
      <c r="N83" s="10">
        <v>198745</v>
      </c>
      <c r="O83" s="10">
        <v>0</v>
      </c>
      <c r="P83" s="10">
        <v>54</v>
      </c>
      <c r="Q83" s="10">
        <v>142</v>
      </c>
      <c r="R83" s="10">
        <v>89</v>
      </c>
      <c r="S83" s="10">
        <v>30</v>
      </c>
      <c r="T83" s="10">
        <v>58</v>
      </c>
      <c r="U83" s="10">
        <v>16</v>
      </c>
      <c r="V83" s="10">
        <v>0</v>
      </c>
      <c r="W83" s="10">
        <v>7320</v>
      </c>
      <c r="X83" s="10">
        <v>0</v>
      </c>
      <c r="Y83" s="10">
        <v>6910</v>
      </c>
      <c r="Z83" s="10">
        <v>2520</v>
      </c>
      <c r="AA83" s="10">
        <v>986</v>
      </c>
      <c r="AB83" s="10">
        <v>90</v>
      </c>
      <c r="AC83" s="10">
        <v>0</v>
      </c>
      <c r="AD83" s="10">
        <v>0</v>
      </c>
      <c r="AE83" s="10">
        <v>0</v>
      </c>
      <c r="AF83" s="10">
        <v>0</v>
      </c>
    </row>
    <row r="84" spans="1:32">
      <c r="A84" s="4"/>
      <c r="B84" s="4"/>
      <c r="C84" s="4" t="s">
        <v>134</v>
      </c>
      <c r="D84" s="10">
        <v>141335</v>
      </c>
      <c r="E84" s="10">
        <v>498611</v>
      </c>
      <c r="F84" s="10">
        <v>25</v>
      </c>
      <c r="G84" s="10">
        <v>98452</v>
      </c>
      <c r="H84" s="10">
        <v>910</v>
      </c>
      <c r="I84" s="10">
        <v>146230</v>
      </c>
      <c r="J84" s="10">
        <v>130</v>
      </c>
      <c r="K84" s="78">
        <v>388</v>
      </c>
      <c r="L84" s="10">
        <v>1210</v>
      </c>
      <c r="M84" s="10">
        <v>3350</v>
      </c>
      <c r="N84" s="10">
        <v>238400</v>
      </c>
      <c r="O84" s="10">
        <v>0</v>
      </c>
      <c r="P84" s="10">
        <v>15</v>
      </c>
      <c r="Q84" s="10">
        <v>125</v>
      </c>
      <c r="R84" s="10">
        <v>35</v>
      </c>
      <c r="S84" s="10">
        <v>7</v>
      </c>
      <c r="T84" s="10">
        <v>41</v>
      </c>
      <c r="U84" s="10">
        <v>15</v>
      </c>
      <c r="V84" s="10">
        <v>0</v>
      </c>
      <c r="W84" s="10">
        <v>3654</v>
      </c>
      <c r="X84" s="10">
        <v>0</v>
      </c>
      <c r="Y84" s="10">
        <v>7723</v>
      </c>
      <c r="Z84" s="10">
        <v>2946</v>
      </c>
      <c r="AA84" s="79">
        <v>952</v>
      </c>
      <c r="AB84" s="10">
        <v>35</v>
      </c>
      <c r="AC84" s="10">
        <v>0</v>
      </c>
      <c r="AD84" s="10">
        <v>0</v>
      </c>
      <c r="AE84" s="10">
        <v>0</v>
      </c>
      <c r="AF84" s="10">
        <v>0</v>
      </c>
    </row>
    <row r="85" spans="1:32">
      <c r="A85" s="4"/>
      <c r="B85" s="4"/>
      <c r="C85" s="4" t="s">
        <v>135</v>
      </c>
      <c r="D85" s="10">
        <v>62455</v>
      </c>
      <c r="E85" s="10">
        <v>40100</v>
      </c>
      <c r="F85" s="10">
        <v>40</v>
      </c>
      <c r="G85" s="79">
        <v>32100</v>
      </c>
      <c r="H85" s="10">
        <v>440</v>
      </c>
      <c r="I85" s="10">
        <v>42840</v>
      </c>
      <c r="J85" s="10">
        <v>0</v>
      </c>
      <c r="K85" s="78">
        <v>342</v>
      </c>
      <c r="L85" s="10">
        <v>450</v>
      </c>
      <c r="M85" s="79">
        <v>140</v>
      </c>
      <c r="N85" s="79">
        <v>102564</v>
      </c>
      <c r="O85" s="79">
        <v>0</v>
      </c>
      <c r="P85" s="79">
        <v>8</v>
      </c>
      <c r="Q85" s="79">
        <v>102</v>
      </c>
      <c r="R85" s="79">
        <v>22</v>
      </c>
      <c r="S85" s="79">
        <v>0</v>
      </c>
      <c r="T85" s="79">
        <v>36</v>
      </c>
      <c r="U85" s="79">
        <v>0</v>
      </c>
      <c r="V85" s="79">
        <v>0</v>
      </c>
      <c r="W85" s="79">
        <v>6580</v>
      </c>
      <c r="X85" s="10">
        <v>0</v>
      </c>
      <c r="Y85" s="79">
        <v>1636</v>
      </c>
      <c r="Z85" s="10">
        <v>2400</v>
      </c>
      <c r="AA85" s="10">
        <v>636</v>
      </c>
      <c r="AB85" s="10">
        <v>20</v>
      </c>
      <c r="AC85" s="10">
        <v>0</v>
      </c>
      <c r="AD85" s="10">
        <v>0</v>
      </c>
      <c r="AE85" s="10">
        <v>0</v>
      </c>
      <c r="AF85" s="10">
        <v>0</v>
      </c>
    </row>
    <row r="86" spans="1:32">
      <c r="A86" s="4">
        <v>9</v>
      </c>
      <c r="B86" s="4" t="s">
        <v>129</v>
      </c>
      <c r="C86" s="5" t="s">
        <v>73</v>
      </c>
      <c r="D86" s="75">
        <v>315875</v>
      </c>
      <c r="E86" s="75">
        <v>1196013</v>
      </c>
      <c r="F86" s="75">
        <v>35835</v>
      </c>
      <c r="G86" s="75">
        <v>1213682</v>
      </c>
      <c r="H86" s="75">
        <v>3919</v>
      </c>
      <c r="I86" s="75">
        <v>862485</v>
      </c>
      <c r="J86" s="75">
        <v>1112</v>
      </c>
      <c r="K86" s="75">
        <v>3130</v>
      </c>
      <c r="L86" s="75">
        <v>7845</v>
      </c>
      <c r="M86" s="75">
        <v>18520</v>
      </c>
      <c r="N86" s="75">
        <v>1013143</v>
      </c>
      <c r="O86" s="75">
        <v>0</v>
      </c>
      <c r="P86" s="75">
        <v>165</v>
      </c>
      <c r="Q86" s="75">
        <v>672</v>
      </c>
      <c r="R86" s="75">
        <v>310</v>
      </c>
      <c r="S86" s="75">
        <v>73</v>
      </c>
      <c r="T86" s="75">
        <v>233</v>
      </c>
      <c r="U86" s="75">
        <v>70</v>
      </c>
      <c r="V86" s="75">
        <v>0</v>
      </c>
      <c r="W86" s="75">
        <v>73188</v>
      </c>
      <c r="X86" s="75">
        <v>13</v>
      </c>
      <c r="Y86" s="75">
        <v>28575</v>
      </c>
      <c r="Z86" s="75">
        <v>17242</v>
      </c>
      <c r="AA86" s="75">
        <v>4953</v>
      </c>
      <c r="AB86" s="75">
        <v>475</v>
      </c>
      <c r="AC86" s="75">
        <v>0</v>
      </c>
      <c r="AD86" s="75">
        <v>0</v>
      </c>
      <c r="AE86" s="75">
        <v>0</v>
      </c>
      <c r="AF86" s="75">
        <v>0</v>
      </c>
    </row>
    <row r="87" spans="1:32">
      <c r="A87" s="4"/>
      <c r="B87" s="4"/>
      <c r="C87" s="4"/>
    </row>
    <row r="88" spans="1:32">
      <c r="A88" s="4"/>
      <c r="B88" s="4"/>
      <c r="C88" s="4"/>
    </row>
    <row r="89" spans="1:32">
      <c r="A89" s="4"/>
      <c r="B89" s="4"/>
      <c r="C89" s="4" t="s">
        <v>138</v>
      </c>
      <c r="D89" s="10">
        <v>50</v>
      </c>
      <c r="E89" s="10">
        <v>84200</v>
      </c>
      <c r="F89" s="10">
        <v>0</v>
      </c>
      <c r="G89" s="10">
        <v>71887</v>
      </c>
      <c r="H89" s="10">
        <v>300</v>
      </c>
      <c r="I89" s="10">
        <v>200710</v>
      </c>
      <c r="J89" s="10">
        <v>0</v>
      </c>
      <c r="K89" s="10">
        <v>66</v>
      </c>
      <c r="L89" s="10">
        <v>500</v>
      </c>
      <c r="M89" s="10">
        <v>2000</v>
      </c>
      <c r="N89" s="10">
        <v>20800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8925</v>
      </c>
      <c r="X89" s="10">
        <v>17760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</row>
    <row r="90" spans="1:32">
      <c r="A90" s="4"/>
      <c r="B90" s="4"/>
      <c r="C90" s="4" t="s">
        <v>139</v>
      </c>
      <c r="D90" s="10">
        <v>15</v>
      </c>
      <c r="E90" s="10">
        <v>120600</v>
      </c>
      <c r="F90" s="10" t="s">
        <v>136</v>
      </c>
      <c r="G90" s="10">
        <v>48104</v>
      </c>
      <c r="H90" s="10">
        <v>500</v>
      </c>
      <c r="I90" s="10">
        <v>150200</v>
      </c>
      <c r="K90" s="10">
        <v>55</v>
      </c>
      <c r="L90" s="10">
        <v>300</v>
      </c>
      <c r="M90" s="10">
        <v>1000</v>
      </c>
      <c r="N90" s="10">
        <v>25600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8100</v>
      </c>
      <c r="X90" s="10">
        <v>5920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</row>
    <row r="91" spans="1:32">
      <c r="A91" s="4"/>
      <c r="B91" s="4"/>
      <c r="C91" s="4" t="s">
        <v>140</v>
      </c>
      <c r="D91" s="10">
        <v>10</v>
      </c>
      <c r="E91" s="10">
        <v>210600</v>
      </c>
      <c r="F91" s="10" t="s">
        <v>141</v>
      </c>
      <c r="G91" s="10">
        <v>120260</v>
      </c>
      <c r="H91" s="10" t="s">
        <v>141</v>
      </c>
      <c r="I91" s="10">
        <v>360500</v>
      </c>
      <c r="J91" s="10" t="s">
        <v>141</v>
      </c>
      <c r="K91" s="10">
        <v>200</v>
      </c>
      <c r="L91" s="10" t="s">
        <v>142</v>
      </c>
      <c r="M91" s="10">
        <v>800</v>
      </c>
      <c r="N91" s="10">
        <v>30680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12725</v>
      </c>
      <c r="X91" s="10">
        <v>35520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</row>
    <row r="92" spans="1:32">
      <c r="A92" s="4">
        <v>10</v>
      </c>
      <c r="B92" s="4" t="s">
        <v>138</v>
      </c>
      <c r="C92" s="5" t="s">
        <v>73</v>
      </c>
      <c r="D92" s="75">
        <v>75</v>
      </c>
      <c r="E92" s="75">
        <v>415400</v>
      </c>
      <c r="F92" s="75">
        <v>0</v>
      </c>
      <c r="G92" s="75">
        <v>240251</v>
      </c>
      <c r="H92" s="75">
        <v>800</v>
      </c>
      <c r="I92" s="75">
        <v>711410</v>
      </c>
      <c r="J92" s="75">
        <v>0</v>
      </c>
      <c r="K92" s="75">
        <v>321</v>
      </c>
      <c r="L92" s="75">
        <v>800</v>
      </c>
      <c r="M92" s="75">
        <v>3800</v>
      </c>
      <c r="N92" s="75">
        <v>77080</v>
      </c>
      <c r="O92" s="75">
        <v>0</v>
      </c>
      <c r="P92" s="75">
        <v>0</v>
      </c>
      <c r="Q92" s="75">
        <v>0</v>
      </c>
      <c r="R92" s="75">
        <v>0</v>
      </c>
      <c r="S92" s="75">
        <v>0</v>
      </c>
      <c r="T92" s="75">
        <v>0</v>
      </c>
      <c r="U92" s="75">
        <v>0</v>
      </c>
      <c r="V92" s="75">
        <v>0</v>
      </c>
      <c r="W92" s="75">
        <v>29750</v>
      </c>
      <c r="X92" s="75">
        <v>59200</v>
      </c>
      <c r="Y92" s="75">
        <v>0</v>
      </c>
      <c r="Z92" s="75">
        <v>0</v>
      </c>
      <c r="AA92" s="75">
        <v>0</v>
      </c>
      <c r="AB92" s="75">
        <v>0</v>
      </c>
      <c r="AC92" s="75">
        <v>0</v>
      </c>
      <c r="AD92" s="75">
        <v>0</v>
      </c>
      <c r="AE92" s="75">
        <v>0</v>
      </c>
      <c r="AF92" s="75">
        <v>0</v>
      </c>
    </row>
    <row r="93" spans="1:32">
      <c r="A93" s="4"/>
      <c r="B93" s="4"/>
      <c r="C93" s="4"/>
    </row>
    <row r="94" spans="1:32">
      <c r="A94" s="4"/>
      <c r="B94" s="4"/>
      <c r="C94" s="4"/>
    </row>
    <row r="95" spans="1:32">
      <c r="A95" s="4"/>
      <c r="B95" s="4"/>
      <c r="C95" s="4" t="s">
        <v>145</v>
      </c>
      <c r="D95" s="10">
        <v>12</v>
      </c>
      <c r="E95" s="79">
        <v>97619</v>
      </c>
      <c r="G95" s="10">
        <v>97883</v>
      </c>
      <c r="H95" s="10">
        <v>32</v>
      </c>
      <c r="I95" s="10">
        <v>139961</v>
      </c>
      <c r="J95" s="10">
        <v>0</v>
      </c>
      <c r="K95" s="10">
        <v>0</v>
      </c>
      <c r="L95" s="10">
        <v>2500</v>
      </c>
      <c r="M95" s="10">
        <v>6000</v>
      </c>
      <c r="N95" s="10">
        <v>19091</v>
      </c>
      <c r="O95" s="10">
        <v>0</v>
      </c>
      <c r="P95" s="10">
        <v>0</v>
      </c>
      <c r="Q95" s="10">
        <v>8</v>
      </c>
      <c r="R95" s="10">
        <v>0</v>
      </c>
      <c r="S95" s="10">
        <v>0</v>
      </c>
      <c r="T95" s="10">
        <v>0</v>
      </c>
      <c r="U95" s="10">
        <v>56</v>
      </c>
      <c r="V95" s="10">
        <v>0</v>
      </c>
      <c r="W95" s="10">
        <v>19444</v>
      </c>
      <c r="X95" s="10">
        <v>182984</v>
      </c>
      <c r="Y95" s="10">
        <v>33</v>
      </c>
      <c r="Z95" s="10">
        <v>27</v>
      </c>
      <c r="AA95" s="10">
        <v>44</v>
      </c>
      <c r="AB95" s="10">
        <v>0</v>
      </c>
      <c r="AC95" s="10">
        <v>5</v>
      </c>
      <c r="AD95" s="10">
        <v>0</v>
      </c>
      <c r="AE95" s="10">
        <v>0</v>
      </c>
      <c r="AF95" s="10">
        <v>0</v>
      </c>
    </row>
    <row r="96" spans="1:32">
      <c r="A96" s="4"/>
      <c r="B96" s="4"/>
      <c r="C96" s="4" t="s">
        <v>146</v>
      </c>
      <c r="E96" s="10">
        <v>114209</v>
      </c>
      <c r="G96" s="10">
        <v>240814</v>
      </c>
      <c r="I96" s="10">
        <v>397180</v>
      </c>
      <c r="J96" s="10">
        <v>0</v>
      </c>
      <c r="K96" s="10">
        <v>0</v>
      </c>
      <c r="L96" s="10">
        <v>0</v>
      </c>
      <c r="M96" s="10">
        <v>0</v>
      </c>
      <c r="N96" s="10">
        <v>62400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12</v>
      </c>
      <c r="V96" s="10">
        <v>0</v>
      </c>
      <c r="W96" s="10">
        <v>14664</v>
      </c>
      <c r="X96" s="10">
        <v>62400</v>
      </c>
      <c r="Y96" s="10">
        <v>13</v>
      </c>
      <c r="Z96" s="10">
        <v>21</v>
      </c>
      <c r="AA96" s="10">
        <v>52</v>
      </c>
      <c r="AB96" s="10">
        <v>0</v>
      </c>
      <c r="AC96" s="10">
        <v>3</v>
      </c>
      <c r="AD96" s="10">
        <v>0</v>
      </c>
      <c r="AE96" s="10">
        <v>0</v>
      </c>
      <c r="AF96" s="10">
        <v>0</v>
      </c>
    </row>
    <row r="97" spans="1:32">
      <c r="A97" s="4"/>
      <c r="B97" s="4"/>
      <c r="C97" s="4" t="s">
        <v>147</v>
      </c>
      <c r="E97" s="10">
        <v>88384</v>
      </c>
      <c r="G97" s="10">
        <v>91080</v>
      </c>
      <c r="I97" s="10">
        <v>68505</v>
      </c>
      <c r="J97" s="10">
        <v>0</v>
      </c>
      <c r="K97" s="10">
        <v>0</v>
      </c>
      <c r="L97" s="10">
        <v>0</v>
      </c>
      <c r="M97" s="10">
        <v>0</v>
      </c>
      <c r="N97" s="10">
        <v>34877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5236</v>
      </c>
      <c r="X97" s="10">
        <v>77796</v>
      </c>
      <c r="Y97" s="10">
        <v>2</v>
      </c>
      <c r="Z97" s="10">
        <v>7</v>
      </c>
      <c r="AA97" s="10">
        <v>20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</row>
    <row r="98" spans="1:32">
      <c r="A98" s="4"/>
      <c r="B98" s="4"/>
      <c r="C98" s="4" t="s">
        <v>148</v>
      </c>
      <c r="E98" s="10">
        <v>79847</v>
      </c>
      <c r="G98" s="10">
        <v>150847</v>
      </c>
      <c r="I98" s="10">
        <v>212124</v>
      </c>
      <c r="J98" s="10">
        <v>0</v>
      </c>
      <c r="K98" s="10">
        <v>0</v>
      </c>
      <c r="L98" s="10">
        <v>0</v>
      </c>
      <c r="M98" s="10">
        <v>0</v>
      </c>
      <c r="N98" s="10">
        <v>110836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42205</v>
      </c>
      <c r="X98" s="10">
        <v>78853</v>
      </c>
      <c r="Y98" s="10">
        <v>0</v>
      </c>
      <c r="Z98" s="10">
        <v>6</v>
      </c>
      <c r="AA98" s="10">
        <v>12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</row>
    <row r="99" spans="1:32">
      <c r="A99" s="4"/>
      <c r="B99" s="4"/>
      <c r="C99" s="4" t="s">
        <v>149</v>
      </c>
      <c r="E99" s="10">
        <v>68018</v>
      </c>
      <c r="G99" s="10">
        <v>128500</v>
      </c>
      <c r="I99" s="10">
        <v>180699</v>
      </c>
      <c r="J99" s="10">
        <v>0</v>
      </c>
      <c r="K99" s="10">
        <v>0</v>
      </c>
      <c r="L99" s="10">
        <v>0</v>
      </c>
      <c r="M99" s="10">
        <v>0</v>
      </c>
      <c r="N99" s="10">
        <v>67931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25868</v>
      </c>
      <c r="X99" s="10">
        <v>61995</v>
      </c>
      <c r="Y99" s="10">
        <v>0</v>
      </c>
      <c r="Z99" s="10">
        <v>4</v>
      </c>
      <c r="AA99" s="10">
        <v>10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</row>
    <row r="100" spans="1:32">
      <c r="A100" s="4"/>
      <c r="B100" s="4"/>
      <c r="C100" s="4" t="s">
        <v>150</v>
      </c>
      <c r="E100" s="10">
        <v>122054</v>
      </c>
      <c r="G100" s="10">
        <v>125777</v>
      </c>
      <c r="I100" s="10">
        <v>94602</v>
      </c>
      <c r="J100" s="10">
        <v>0</v>
      </c>
      <c r="K100" s="10">
        <v>0</v>
      </c>
      <c r="L100" s="10">
        <v>0</v>
      </c>
      <c r="M100" s="10">
        <v>3500</v>
      </c>
      <c r="N100" s="10">
        <v>52315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7854</v>
      </c>
      <c r="X100" s="10">
        <v>63012</v>
      </c>
      <c r="Y100" s="10">
        <v>6</v>
      </c>
      <c r="Z100" s="10">
        <v>2</v>
      </c>
      <c r="AA100" s="10">
        <v>15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</row>
    <row r="101" spans="1:32">
      <c r="A101" s="4"/>
      <c r="B101" s="4"/>
      <c r="C101" s="4" t="s">
        <v>151</v>
      </c>
      <c r="E101" s="10">
        <v>50604</v>
      </c>
      <c r="G101" s="10">
        <v>168541</v>
      </c>
      <c r="I101" s="10">
        <v>187260</v>
      </c>
      <c r="J101" s="10">
        <v>0</v>
      </c>
      <c r="K101" s="10">
        <v>0</v>
      </c>
      <c r="L101" s="10">
        <v>0</v>
      </c>
      <c r="M101" s="10">
        <v>0</v>
      </c>
      <c r="N101" s="10">
        <v>18400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11590</v>
      </c>
      <c r="X101" s="10">
        <v>42546</v>
      </c>
      <c r="Y101" s="10">
        <v>3</v>
      </c>
      <c r="Z101" s="10">
        <v>4</v>
      </c>
      <c r="AA101" s="10">
        <v>12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</row>
    <row r="102" spans="1:32">
      <c r="A102" s="4"/>
      <c r="B102" s="4"/>
      <c r="C102" s="4" t="s">
        <v>152</v>
      </c>
      <c r="E102" s="10">
        <v>130991</v>
      </c>
      <c r="G102" s="10">
        <v>248207</v>
      </c>
      <c r="I102" s="10">
        <v>317231</v>
      </c>
      <c r="J102" s="10">
        <v>0</v>
      </c>
      <c r="K102" s="10">
        <v>0</v>
      </c>
      <c r="L102" s="10">
        <v>0</v>
      </c>
      <c r="M102" s="10">
        <v>0</v>
      </c>
      <c r="N102" s="10">
        <v>97901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33743</v>
      </c>
      <c r="X102" s="10">
        <v>97901</v>
      </c>
      <c r="Y102" s="10">
        <v>4</v>
      </c>
      <c r="Z102" s="10">
        <v>2</v>
      </c>
      <c r="AA102" s="10">
        <v>21</v>
      </c>
      <c r="AB102" s="10">
        <v>0</v>
      </c>
      <c r="AC102" s="10">
        <v>2</v>
      </c>
      <c r="AD102" s="10">
        <v>0</v>
      </c>
      <c r="AE102" s="10">
        <v>0</v>
      </c>
      <c r="AF102" s="10">
        <v>0</v>
      </c>
    </row>
    <row r="103" spans="1:32">
      <c r="A103" s="4">
        <v>11</v>
      </c>
      <c r="B103" s="4" t="s">
        <v>144</v>
      </c>
      <c r="C103" s="5" t="s">
        <v>73</v>
      </c>
      <c r="D103" s="75">
        <v>12</v>
      </c>
      <c r="E103" s="75">
        <v>751726</v>
      </c>
      <c r="F103" s="75">
        <v>0</v>
      </c>
      <c r="G103" s="75">
        <v>1251649</v>
      </c>
      <c r="H103" s="75">
        <v>32</v>
      </c>
      <c r="I103" s="75">
        <v>1597562</v>
      </c>
      <c r="J103" s="75">
        <v>0</v>
      </c>
      <c r="K103" s="75">
        <v>0</v>
      </c>
      <c r="L103" s="75">
        <v>2500</v>
      </c>
      <c r="M103" s="75">
        <v>9500</v>
      </c>
      <c r="N103" s="75">
        <v>463751</v>
      </c>
      <c r="O103" s="75">
        <v>0</v>
      </c>
      <c r="P103" s="75">
        <v>0</v>
      </c>
      <c r="Q103" s="75">
        <v>8</v>
      </c>
      <c r="R103" s="75">
        <v>0</v>
      </c>
      <c r="S103" s="75">
        <v>0</v>
      </c>
      <c r="T103" s="75">
        <v>0</v>
      </c>
      <c r="U103" s="75">
        <v>68</v>
      </c>
      <c r="V103" s="75">
        <v>0</v>
      </c>
      <c r="W103" s="75">
        <v>160604</v>
      </c>
      <c r="X103" s="75">
        <v>667487</v>
      </c>
      <c r="Y103" s="75">
        <v>61</v>
      </c>
      <c r="Z103" s="75">
        <v>73</v>
      </c>
      <c r="AA103" s="75">
        <v>186</v>
      </c>
      <c r="AB103" s="75">
        <v>0</v>
      </c>
      <c r="AC103" s="75">
        <v>10</v>
      </c>
      <c r="AD103" s="75">
        <v>0</v>
      </c>
      <c r="AE103" s="75">
        <v>0</v>
      </c>
      <c r="AF103" s="75">
        <v>0</v>
      </c>
    </row>
    <row r="104" spans="1:32">
      <c r="A104" s="4"/>
      <c r="B104" s="4"/>
      <c r="C104" s="4"/>
    </row>
    <row r="105" spans="1:32">
      <c r="A105" s="4"/>
      <c r="B105" s="4"/>
      <c r="C105" s="3" t="s">
        <v>156</v>
      </c>
      <c r="D105" s="70">
        <v>4268.75</v>
      </c>
      <c r="E105" s="15">
        <v>2157.5</v>
      </c>
      <c r="F105" s="15">
        <v>375</v>
      </c>
      <c r="G105" s="15">
        <v>1812.5</v>
      </c>
      <c r="H105" s="15">
        <v>260.95</v>
      </c>
      <c r="I105" s="15">
        <v>3250</v>
      </c>
      <c r="J105" s="15">
        <v>3379.8199999999997</v>
      </c>
      <c r="K105" s="15">
        <v>3685</v>
      </c>
      <c r="L105" s="15">
        <v>97750</v>
      </c>
      <c r="M105" s="15">
        <v>72774.724000000017</v>
      </c>
      <c r="N105" s="15">
        <v>58768.732000000004</v>
      </c>
      <c r="O105" s="15">
        <v>0</v>
      </c>
      <c r="P105" s="15">
        <v>1350</v>
      </c>
      <c r="Q105" s="15">
        <v>1450</v>
      </c>
      <c r="R105" s="15">
        <v>1300</v>
      </c>
      <c r="S105" s="15">
        <v>1100</v>
      </c>
      <c r="T105" s="15">
        <v>1300</v>
      </c>
      <c r="U105" s="15">
        <v>800</v>
      </c>
      <c r="V105" s="15">
        <v>1300</v>
      </c>
      <c r="W105" s="15">
        <v>627</v>
      </c>
      <c r="X105" s="15">
        <v>10</v>
      </c>
      <c r="Y105" s="15">
        <v>220</v>
      </c>
      <c r="Z105" s="15">
        <v>813.83555891492392</v>
      </c>
      <c r="AA105" s="15">
        <v>813.83555891492392</v>
      </c>
      <c r="AB105" s="15">
        <v>45</v>
      </c>
      <c r="AC105" s="15">
        <v>0</v>
      </c>
      <c r="AD105" s="10">
        <v>0</v>
      </c>
      <c r="AE105" s="10">
        <v>0</v>
      </c>
      <c r="AF105" s="10">
        <v>0</v>
      </c>
    </row>
    <row r="106" spans="1:32">
      <c r="A106" s="4"/>
      <c r="B106" s="3"/>
      <c r="C106" s="3" t="s">
        <v>157</v>
      </c>
      <c r="D106" s="15">
        <v>2490</v>
      </c>
      <c r="E106" s="15">
        <v>300</v>
      </c>
      <c r="F106" s="15">
        <v>0</v>
      </c>
      <c r="G106" s="15">
        <v>3500</v>
      </c>
      <c r="H106" s="15">
        <v>235</v>
      </c>
      <c r="I106" s="15">
        <v>3150</v>
      </c>
      <c r="J106" s="15">
        <v>1017</v>
      </c>
      <c r="K106" s="15">
        <v>1000</v>
      </c>
      <c r="L106" s="15">
        <v>26200</v>
      </c>
      <c r="M106" s="15">
        <v>10900</v>
      </c>
      <c r="N106" s="15">
        <v>37100</v>
      </c>
      <c r="O106" s="15">
        <v>0</v>
      </c>
      <c r="P106" s="15">
        <v>500</v>
      </c>
      <c r="Q106" s="15">
        <v>800</v>
      </c>
      <c r="R106" s="15">
        <v>400</v>
      </c>
      <c r="S106" s="15">
        <v>100</v>
      </c>
      <c r="T106" s="15">
        <v>0</v>
      </c>
      <c r="U106" s="15">
        <v>50</v>
      </c>
      <c r="V106" s="15">
        <v>0</v>
      </c>
      <c r="W106" s="15">
        <v>590</v>
      </c>
      <c r="X106" s="15">
        <v>0</v>
      </c>
      <c r="Y106" s="15">
        <v>10</v>
      </c>
      <c r="Z106" s="15">
        <v>40</v>
      </c>
      <c r="AA106" s="15">
        <v>17</v>
      </c>
      <c r="AB106" s="15">
        <v>0</v>
      </c>
      <c r="AC106" s="15">
        <v>0</v>
      </c>
      <c r="AD106" s="10">
        <v>0</v>
      </c>
      <c r="AE106" s="10">
        <v>0</v>
      </c>
      <c r="AF106" s="10">
        <v>0</v>
      </c>
    </row>
    <row r="107" spans="1:32">
      <c r="A107" s="4"/>
      <c r="B107" s="3"/>
      <c r="C107" s="3" t="s">
        <v>158</v>
      </c>
      <c r="D107" s="15">
        <v>820</v>
      </c>
      <c r="E107" s="15">
        <v>450</v>
      </c>
      <c r="F107" s="15">
        <v>0</v>
      </c>
      <c r="G107" s="15">
        <v>800</v>
      </c>
      <c r="H107" s="15">
        <v>400</v>
      </c>
      <c r="I107" s="15">
        <v>1500</v>
      </c>
      <c r="J107" s="15">
        <v>2150</v>
      </c>
      <c r="K107" s="15">
        <v>700</v>
      </c>
      <c r="L107" s="15">
        <v>1800</v>
      </c>
      <c r="M107" s="15">
        <v>6000</v>
      </c>
      <c r="N107" s="15">
        <v>13500</v>
      </c>
      <c r="O107" s="15">
        <v>0</v>
      </c>
      <c r="P107" s="15">
        <v>240</v>
      </c>
      <c r="Q107" s="15">
        <v>200</v>
      </c>
      <c r="R107" s="15">
        <v>300</v>
      </c>
      <c r="S107" s="15">
        <v>70</v>
      </c>
      <c r="T107" s="15">
        <v>0</v>
      </c>
      <c r="U107" s="15">
        <v>40</v>
      </c>
      <c r="V107" s="15">
        <v>0</v>
      </c>
      <c r="W107" s="15">
        <v>36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0">
        <v>0</v>
      </c>
      <c r="AE107" s="10">
        <v>0</v>
      </c>
      <c r="AF107" s="10">
        <v>0</v>
      </c>
    </row>
    <row r="108" spans="1:32">
      <c r="A108" s="4"/>
      <c r="B108" s="3"/>
      <c r="C108" s="3" t="s">
        <v>159</v>
      </c>
      <c r="D108" s="20">
        <v>495</v>
      </c>
      <c r="E108" s="20">
        <v>485</v>
      </c>
      <c r="F108" s="20">
        <v>0</v>
      </c>
      <c r="G108" s="20">
        <v>218</v>
      </c>
      <c r="H108" s="20">
        <v>2310</v>
      </c>
      <c r="I108" s="20">
        <v>1201</v>
      </c>
      <c r="J108" s="15">
        <v>525</v>
      </c>
      <c r="K108" s="15">
        <v>1680</v>
      </c>
      <c r="L108" s="20">
        <v>8825</v>
      </c>
      <c r="M108" s="20">
        <v>8101</v>
      </c>
      <c r="N108" s="20">
        <v>6619</v>
      </c>
      <c r="O108" s="15">
        <v>0</v>
      </c>
      <c r="P108" s="15">
        <v>119</v>
      </c>
      <c r="Q108" s="15">
        <v>121</v>
      </c>
      <c r="R108" s="15">
        <v>140</v>
      </c>
      <c r="S108" s="15">
        <v>0</v>
      </c>
      <c r="T108" s="15">
        <v>0</v>
      </c>
      <c r="U108" s="15">
        <v>0</v>
      </c>
      <c r="V108" s="15">
        <v>30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0">
        <v>0</v>
      </c>
      <c r="AE108" s="10">
        <v>0</v>
      </c>
      <c r="AF108" s="10">
        <v>0</v>
      </c>
    </row>
    <row r="109" spans="1:32">
      <c r="A109" s="4"/>
      <c r="B109" s="3" t="s">
        <v>160</v>
      </c>
      <c r="C109" s="3" t="s">
        <v>161</v>
      </c>
      <c r="D109" s="20">
        <v>280</v>
      </c>
      <c r="E109" s="20">
        <v>304</v>
      </c>
      <c r="F109" s="15">
        <v>0</v>
      </c>
      <c r="G109" s="20">
        <v>248</v>
      </c>
      <c r="H109" s="20">
        <v>150</v>
      </c>
      <c r="I109" s="20">
        <v>284</v>
      </c>
      <c r="J109" s="20">
        <v>1315</v>
      </c>
      <c r="K109" s="20">
        <v>1260</v>
      </c>
      <c r="L109" s="20">
        <v>26163</v>
      </c>
      <c r="M109" s="20">
        <v>23575</v>
      </c>
      <c r="N109" s="20">
        <v>19665</v>
      </c>
      <c r="O109" s="15">
        <v>0</v>
      </c>
      <c r="P109" s="20">
        <v>12</v>
      </c>
      <c r="Q109" s="20">
        <v>48</v>
      </c>
      <c r="R109" s="20">
        <v>24</v>
      </c>
      <c r="S109" s="15">
        <v>0</v>
      </c>
      <c r="T109" s="15">
        <v>0</v>
      </c>
      <c r="U109" s="15">
        <v>0</v>
      </c>
      <c r="V109" s="15">
        <v>0</v>
      </c>
      <c r="W109" s="20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0">
        <v>0</v>
      </c>
      <c r="AE109" s="10">
        <v>0</v>
      </c>
      <c r="AF109" s="10">
        <v>0</v>
      </c>
    </row>
    <row r="110" spans="1:32">
      <c r="A110" s="4"/>
      <c r="B110" s="3"/>
      <c r="C110" s="3" t="s">
        <v>162</v>
      </c>
      <c r="D110" s="15">
        <v>278</v>
      </c>
      <c r="E110" s="15">
        <v>429</v>
      </c>
      <c r="F110" s="15">
        <v>0</v>
      </c>
      <c r="G110" s="15">
        <v>710</v>
      </c>
      <c r="H110" s="15">
        <v>244</v>
      </c>
      <c r="I110" s="15">
        <v>1500</v>
      </c>
      <c r="J110" s="15">
        <v>2130</v>
      </c>
      <c r="K110" s="15">
        <v>569</v>
      </c>
      <c r="L110" s="15">
        <v>4730</v>
      </c>
      <c r="M110" s="15">
        <v>4300</v>
      </c>
      <c r="N110" s="15">
        <v>9150</v>
      </c>
      <c r="O110" s="15">
        <v>0</v>
      </c>
      <c r="P110" s="15">
        <v>0</v>
      </c>
      <c r="Q110" s="15">
        <v>380</v>
      </c>
      <c r="R110" s="15">
        <v>130</v>
      </c>
      <c r="S110" s="15">
        <v>0</v>
      </c>
      <c r="T110" s="15">
        <v>0</v>
      </c>
      <c r="U110" s="15">
        <v>200</v>
      </c>
      <c r="V110" s="15">
        <v>0</v>
      </c>
      <c r="W110" s="15">
        <v>118</v>
      </c>
      <c r="X110" s="15">
        <v>0</v>
      </c>
      <c r="Y110" s="15">
        <v>1</v>
      </c>
      <c r="Z110" s="15">
        <v>14</v>
      </c>
      <c r="AA110" s="15">
        <v>7</v>
      </c>
      <c r="AB110" s="15">
        <v>0</v>
      </c>
      <c r="AC110" s="15">
        <v>0</v>
      </c>
      <c r="AD110" s="10">
        <v>0</v>
      </c>
      <c r="AE110" s="10">
        <v>0</v>
      </c>
      <c r="AF110" s="10">
        <v>0</v>
      </c>
    </row>
    <row r="111" spans="1:32">
      <c r="A111" s="4"/>
      <c r="B111" s="3"/>
      <c r="C111" s="3" t="s">
        <v>163</v>
      </c>
      <c r="D111" s="20">
        <v>188</v>
      </c>
      <c r="E111" s="20">
        <v>113</v>
      </c>
      <c r="F111" s="15">
        <v>0</v>
      </c>
      <c r="G111" s="20">
        <v>81</v>
      </c>
      <c r="H111" s="20">
        <v>60</v>
      </c>
      <c r="I111" s="20">
        <v>348</v>
      </c>
      <c r="J111" s="20">
        <v>465</v>
      </c>
      <c r="K111" s="20">
        <v>348</v>
      </c>
      <c r="L111" s="20">
        <v>3040</v>
      </c>
      <c r="M111" s="20">
        <v>1322</v>
      </c>
      <c r="N111" s="20">
        <v>5054</v>
      </c>
      <c r="O111" s="15">
        <v>0</v>
      </c>
      <c r="P111" s="20">
        <v>75</v>
      </c>
      <c r="Q111" s="20">
        <v>98</v>
      </c>
      <c r="R111" s="20">
        <v>62</v>
      </c>
      <c r="S111" s="15">
        <v>0</v>
      </c>
      <c r="T111" s="15">
        <v>0</v>
      </c>
      <c r="U111" s="15">
        <v>0</v>
      </c>
      <c r="V111" s="15"/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/>
      <c r="AD111" s="10">
        <v>0</v>
      </c>
      <c r="AE111" s="10">
        <v>0</v>
      </c>
      <c r="AF111" s="10">
        <v>0</v>
      </c>
    </row>
    <row r="112" spans="1:32">
      <c r="A112" s="4"/>
      <c r="B112" s="3"/>
      <c r="C112" s="3" t="s">
        <v>164</v>
      </c>
      <c r="D112" s="20">
        <v>1608</v>
      </c>
      <c r="E112" s="20">
        <v>706</v>
      </c>
      <c r="F112" s="20">
        <v>0</v>
      </c>
      <c r="G112" s="20">
        <v>1184</v>
      </c>
      <c r="H112" s="20">
        <v>306</v>
      </c>
      <c r="I112" s="20">
        <v>897</v>
      </c>
      <c r="J112" s="15">
        <v>892</v>
      </c>
      <c r="K112" s="15">
        <v>790</v>
      </c>
      <c r="L112" s="20">
        <v>10561</v>
      </c>
      <c r="M112" s="20">
        <v>17985</v>
      </c>
      <c r="N112" s="20">
        <v>16987</v>
      </c>
      <c r="O112" s="15">
        <v>0</v>
      </c>
      <c r="P112" s="15">
        <v>242</v>
      </c>
      <c r="Q112" s="15">
        <v>483</v>
      </c>
      <c r="R112" s="15">
        <v>145</v>
      </c>
      <c r="S112" s="15">
        <v>17</v>
      </c>
      <c r="T112" s="15">
        <v>892</v>
      </c>
      <c r="U112" s="15">
        <v>0</v>
      </c>
      <c r="V112" s="15">
        <v>17</v>
      </c>
      <c r="W112" s="15">
        <v>15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0">
        <v>0</v>
      </c>
      <c r="AE112" s="10">
        <v>0</v>
      </c>
      <c r="AF112" s="10">
        <v>0</v>
      </c>
    </row>
    <row r="113" spans="1:32">
      <c r="A113" s="4"/>
      <c r="B113" s="3"/>
      <c r="C113" s="3" t="s">
        <v>165</v>
      </c>
      <c r="D113" s="15">
        <v>437</v>
      </c>
      <c r="E113" s="15">
        <v>188</v>
      </c>
      <c r="F113" s="15">
        <v>0</v>
      </c>
      <c r="G113" s="15">
        <v>384</v>
      </c>
      <c r="H113" s="15">
        <v>728</v>
      </c>
      <c r="I113" s="15">
        <v>1020</v>
      </c>
      <c r="J113" s="15">
        <v>1115</v>
      </c>
      <c r="K113" s="15">
        <v>1198</v>
      </c>
      <c r="L113" s="15">
        <v>6857</v>
      </c>
      <c r="M113" s="15">
        <v>8480</v>
      </c>
      <c r="N113" s="15">
        <v>5311</v>
      </c>
      <c r="O113" s="15">
        <v>0</v>
      </c>
      <c r="P113" s="15">
        <v>98</v>
      </c>
      <c r="Q113" s="15">
        <v>196</v>
      </c>
      <c r="R113" s="15">
        <v>59</v>
      </c>
      <c r="S113" s="15"/>
      <c r="T113" s="15">
        <v>0</v>
      </c>
      <c r="U113" s="15">
        <v>0</v>
      </c>
      <c r="V113" s="15">
        <v>124</v>
      </c>
      <c r="W113" s="15">
        <v>4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0">
        <v>0</v>
      </c>
      <c r="AE113" s="10">
        <v>0</v>
      </c>
      <c r="AF113" s="10">
        <v>0</v>
      </c>
    </row>
    <row r="114" spans="1:32">
      <c r="A114" s="4"/>
      <c r="B114" s="3"/>
      <c r="C114" s="3" t="s">
        <v>166</v>
      </c>
      <c r="D114" s="15">
        <v>680</v>
      </c>
      <c r="E114" s="15">
        <v>420</v>
      </c>
      <c r="F114" s="15">
        <v>0</v>
      </c>
      <c r="G114" s="15">
        <v>848</v>
      </c>
      <c r="H114" s="15">
        <v>159</v>
      </c>
      <c r="I114" s="15">
        <v>1670</v>
      </c>
      <c r="J114" s="15">
        <v>315</v>
      </c>
      <c r="K114" s="15">
        <v>593</v>
      </c>
      <c r="L114" s="15">
        <v>6500</v>
      </c>
      <c r="M114" s="15">
        <v>10500</v>
      </c>
      <c r="N114" s="15">
        <v>14200</v>
      </c>
      <c r="O114" s="15">
        <v>0</v>
      </c>
      <c r="P114" s="15">
        <v>45</v>
      </c>
      <c r="Q114" s="15">
        <v>150</v>
      </c>
      <c r="R114" s="15">
        <v>60</v>
      </c>
      <c r="S114" s="15">
        <v>0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0">
        <v>0</v>
      </c>
      <c r="AE114" s="10">
        <v>0</v>
      </c>
      <c r="AF114" s="10">
        <v>0</v>
      </c>
    </row>
    <row r="115" spans="1:32">
      <c r="A115" s="4"/>
      <c r="B115" s="3"/>
      <c r="C115" s="3" t="s">
        <v>167</v>
      </c>
      <c r="D115" s="15">
        <v>282</v>
      </c>
      <c r="E115" s="15">
        <v>0</v>
      </c>
      <c r="F115" s="15">
        <v>131</v>
      </c>
      <c r="G115" s="15">
        <v>230</v>
      </c>
      <c r="H115" s="15">
        <v>101</v>
      </c>
      <c r="I115" s="15">
        <v>603</v>
      </c>
      <c r="J115" s="15">
        <v>46</v>
      </c>
      <c r="K115" s="15">
        <v>960</v>
      </c>
      <c r="L115" s="15">
        <v>2500</v>
      </c>
      <c r="M115" s="15">
        <v>4150</v>
      </c>
      <c r="N115" s="15">
        <v>5305</v>
      </c>
      <c r="O115" s="15">
        <v>0</v>
      </c>
      <c r="P115" s="15">
        <v>45</v>
      </c>
      <c r="Q115" s="15">
        <v>38</v>
      </c>
      <c r="R115" s="15">
        <v>23</v>
      </c>
      <c r="S115" s="15">
        <v>3</v>
      </c>
      <c r="T115" s="15">
        <v>0</v>
      </c>
      <c r="U115" s="15">
        <v>8</v>
      </c>
      <c r="V115" s="15">
        <v>0</v>
      </c>
      <c r="W115" s="15">
        <v>0</v>
      </c>
      <c r="X115" s="15">
        <v>0</v>
      </c>
      <c r="Y115" s="15">
        <v>1</v>
      </c>
      <c r="Z115" s="15">
        <v>4</v>
      </c>
      <c r="AA115" s="15">
        <v>0</v>
      </c>
      <c r="AB115" s="15">
        <v>0</v>
      </c>
      <c r="AC115" s="15">
        <v>0</v>
      </c>
      <c r="AD115" s="10">
        <v>0</v>
      </c>
      <c r="AE115" s="10">
        <v>0</v>
      </c>
      <c r="AF115" s="10">
        <v>0</v>
      </c>
    </row>
    <row r="116" spans="1:32">
      <c r="A116" s="4"/>
      <c r="B116" s="3"/>
      <c r="C116" s="3" t="s">
        <v>168</v>
      </c>
      <c r="D116" s="15">
        <v>4550</v>
      </c>
      <c r="E116" s="15">
        <v>3200</v>
      </c>
      <c r="F116" s="15">
        <v>0</v>
      </c>
      <c r="G116" s="15">
        <v>2700</v>
      </c>
      <c r="H116" s="15">
        <v>800</v>
      </c>
      <c r="I116" s="15">
        <v>4700</v>
      </c>
      <c r="J116" s="15">
        <v>16750</v>
      </c>
      <c r="K116" s="15">
        <v>6500</v>
      </c>
      <c r="L116" s="15">
        <v>16500</v>
      </c>
      <c r="M116" s="15">
        <v>22400</v>
      </c>
      <c r="N116" s="15">
        <v>34500</v>
      </c>
      <c r="O116" s="15">
        <v>0</v>
      </c>
      <c r="P116" s="15">
        <v>200</v>
      </c>
      <c r="Q116" s="15">
        <v>3300</v>
      </c>
      <c r="R116" s="15">
        <v>3500</v>
      </c>
      <c r="S116" s="15">
        <v>300</v>
      </c>
      <c r="T116" s="15">
        <v>300</v>
      </c>
      <c r="U116" s="15">
        <v>0</v>
      </c>
      <c r="V116" s="15">
        <v>41</v>
      </c>
      <c r="W116" s="15">
        <v>10</v>
      </c>
      <c r="X116" s="15">
        <v>11</v>
      </c>
      <c r="Y116" s="15">
        <v>75</v>
      </c>
      <c r="Z116" s="15">
        <v>15</v>
      </c>
      <c r="AA116" s="15">
        <v>0</v>
      </c>
      <c r="AB116" s="15"/>
      <c r="AC116" s="15"/>
      <c r="AD116" s="10">
        <v>0</v>
      </c>
      <c r="AE116" s="10">
        <v>0</v>
      </c>
      <c r="AF116" s="10">
        <v>0</v>
      </c>
    </row>
    <row r="117" spans="1:32">
      <c r="A117" s="4"/>
      <c r="B117" s="3"/>
      <c r="C117" s="3" t="s">
        <v>169</v>
      </c>
      <c r="D117" s="15">
        <v>2071</v>
      </c>
      <c r="E117" s="15">
        <v>2065</v>
      </c>
      <c r="F117" s="15">
        <v>225</v>
      </c>
      <c r="G117" s="15">
        <v>7389</v>
      </c>
      <c r="H117" s="15">
        <v>258</v>
      </c>
      <c r="I117" s="15">
        <v>8390</v>
      </c>
      <c r="J117" s="15">
        <v>3072</v>
      </c>
      <c r="K117" s="15">
        <v>5389</v>
      </c>
      <c r="L117" s="15">
        <v>219930</v>
      </c>
      <c r="M117" s="15">
        <v>11220</v>
      </c>
      <c r="N117" s="15">
        <v>19866</v>
      </c>
      <c r="O117" s="15">
        <v>0</v>
      </c>
      <c r="P117" s="15">
        <v>145</v>
      </c>
      <c r="Q117" s="15">
        <v>125</v>
      </c>
      <c r="R117" s="15">
        <v>21</v>
      </c>
      <c r="S117" s="15">
        <v>62</v>
      </c>
      <c r="T117" s="15">
        <v>12</v>
      </c>
      <c r="U117" s="15">
        <v>38</v>
      </c>
      <c r="V117" s="15">
        <v>235</v>
      </c>
      <c r="W117" s="15">
        <v>222</v>
      </c>
      <c r="X117" s="15">
        <v>6</v>
      </c>
      <c r="Y117" s="15">
        <v>16</v>
      </c>
      <c r="Z117" s="15">
        <v>148</v>
      </c>
      <c r="AA117" s="15">
        <v>26</v>
      </c>
      <c r="AB117" s="15">
        <v>8</v>
      </c>
      <c r="AC117" s="15">
        <v>6</v>
      </c>
      <c r="AD117" s="10">
        <v>0</v>
      </c>
      <c r="AE117" s="10">
        <v>0</v>
      </c>
      <c r="AF117" s="10">
        <v>0</v>
      </c>
    </row>
    <row r="118" spans="1:32">
      <c r="A118" s="4"/>
      <c r="B118" s="3"/>
      <c r="C118" s="3" t="s">
        <v>170</v>
      </c>
      <c r="D118" s="20">
        <v>1860</v>
      </c>
      <c r="E118" s="20">
        <v>684</v>
      </c>
      <c r="F118" s="15">
        <v>0</v>
      </c>
      <c r="G118" s="20">
        <v>1420</v>
      </c>
      <c r="H118" s="20">
        <v>604</v>
      </c>
      <c r="I118" s="20">
        <v>1700</v>
      </c>
      <c r="J118" s="20">
        <v>8428</v>
      </c>
      <c r="K118" s="20">
        <v>6413</v>
      </c>
      <c r="L118" s="20">
        <v>136803</v>
      </c>
      <c r="M118" s="20">
        <v>34280</v>
      </c>
      <c r="N118" s="20">
        <v>32610</v>
      </c>
      <c r="O118" s="15">
        <v>0</v>
      </c>
      <c r="P118" s="20">
        <v>450</v>
      </c>
      <c r="Q118" s="20">
        <v>640</v>
      </c>
      <c r="R118" s="20">
        <v>248</v>
      </c>
      <c r="S118" s="15">
        <v>48</v>
      </c>
      <c r="T118" s="15">
        <v>8</v>
      </c>
      <c r="U118" s="15">
        <v>53</v>
      </c>
      <c r="V118" s="15">
        <v>150</v>
      </c>
      <c r="W118" s="15">
        <v>128</v>
      </c>
      <c r="X118" s="15">
        <v>0</v>
      </c>
      <c r="Y118" s="15">
        <v>0</v>
      </c>
      <c r="Z118" s="15">
        <v>51</v>
      </c>
      <c r="AA118" s="15">
        <v>15</v>
      </c>
      <c r="AB118" s="15">
        <v>46</v>
      </c>
      <c r="AC118" s="15"/>
      <c r="AD118" s="10">
        <v>0</v>
      </c>
      <c r="AE118" s="10">
        <v>0</v>
      </c>
      <c r="AF118" s="10">
        <v>0</v>
      </c>
    </row>
    <row r="119" spans="1:32">
      <c r="A119" s="4"/>
      <c r="B119" s="3"/>
      <c r="C119" s="3" t="s">
        <v>171</v>
      </c>
      <c r="D119" s="20">
        <v>408</v>
      </c>
      <c r="E119" s="20">
        <v>430</v>
      </c>
      <c r="F119" s="15">
        <v>0</v>
      </c>
      <c r="G119" s="20">
        <v>621</v>
      </c>
      <c r="H119" s="20">
        <v>73</v>
      </c>
      <c r="I119" s="20">
        <v>1415</v>
      </c>
      <c r="J119" s="20">
        <v>658</v>
      </c>
      <c r="K119" s="20">
        <v>789</v>
      </c>
      <c r="L119" s="20">
        <v>36532</v>
      </c>
      <c r="M119" s="20">
        <v>4415</v>
      </c>
      <c r="N119" s="20">
        <v>11194</v>
      </c>
      <c r="O119" s="15">
        <v>0</v>
      </c>
      <c r="P119" s="20">
        <v>0</v>
      </c>
      <c r="Q119" s="20">
        <v>0</v>
      </c>
      <c r="R119" s="20">
        <v>2130</v>
      </c>
      <c r="S119" s="15">
        <v>0</v>
      </c>
      <c r="T119" s="15">
        <v>0</v>
      </c>
      <c r="U119" s="15">
        <v>480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0">
        <v>0</v>
      </c>
      <c r="AE119" s="10">
        <v>0</v>
      </c>
      <c r="AF119" s="10">
        <v>0</v>
      </c>
    </row>
    <row r="120" spans="1:32">
      <c r="A120" s="4"/>
      <c r="B120" s="3"/>
      <c r="C120" s="3" t="s">
        <v>172</v>
      </c>
      <c r="D120" s="20">
        <v>39</v>
      </c>
      <c r="E120" s="20">
        <v>21</v>
      </c>
      <c r="F120" s="15">
        <v>0</v>
      </c>
      <c r="G120" s="20">
        <v>112</v>
      </c>
      <c r="H120" s="20">
        <v>20</v>
      </c>
      <c r="I120" s="20">
        <v>216</v>
      </c>
      <c r="J120" s="20">
        <v>96</v>
      </c>
      <c r="K120" s="20">
        <v>335</v>
      </c>
      <c r="L120" s="20">
        <v>300</v>
      </c>
      <c r="M120" s="20">
        <v>469</v>
      </c>
      <c r="N120" s="20">
        <v>1574</v>
      </c>
      <c r="O120" s="15">
        <v>0</v>
      </c>
      <c r="P120" s="20">
        <v>0</v>
      </c>
      <c r="Q120" s="20">
        <v>274</v>
      </c>
      <c r="R120" s="20">
        <v>36</v>
      </c>
      <c r="S120" s="15">
        <v>0</v>
      </c>
      <c r="T120" s="15">
        <v>0</v>
      </c>
      <c r="U120" s="15">
        <v>64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/>
      <c r="AC120" s="15"/>
      <c r="AD120" s="10">
        <v>0</v>
      </c>
      <c r="AE120" s="10">
        <v>0</v>
      </c>
      <c r="AF120" s="10">
        <v>0</v>
      </c>
    </row>
    <row r="121" spans="1:32">
      <c r="A121" s="4"/>
      <c r="B121" s="3"/>
      <c r="C121" s="3" t="s">
        <v>173</v>
      </c>
      <c r="D121" s="20">
        <v>102</v>
      </c>
      <c r="E121" s="20">
        <v>44</v>
      </c>
      <c r="F121" s="15">
        <v>0</v>
      </c>
      <c r="G121" s="20">
        <v>873</v>
      </c>
      <c r="H121" s="20">
        <v>64</v>
      </c>
      <c r="I121" s="20">
        <v>2593</v>
      </c>
      <c r="J121" s="20">
        <v>284</v>
      </c>
      <c r="K121" s="20">
        <v>524</v>
      </c>
      <c r="L121" s="20">
        <v>0</v>
      </c>
      <c r="M121" s="20">
        <v>0</v>
      </c>
      <c r="N121" s="20">
        <v>7748</v>
      </c>
      <c r="O121" s="15">
        <v>0</v>
      </c>
      <c r="P121" s="20">
        <v>16</v>
      </c>
      <c r="Q121" s="20">
        <v>4066</v>
      </c>
      <c r="R121" s="20">
        <v>42</v>
      </c>
      <c r="S121" s="15">
        <v>2</v>
      </c>
      <c r="T121" s="15">
        <v>16</v>
      </c>
      <c r="U121" s="15">
        <v>220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0">
        <v>0</v>
      </c>
      <c r="AE121" s="10">
        <v>0</v>
      </c>
      <c r="AF121" s="10">
        <v>0</v>
      </c>
    </row>
    <row r="122" spans="1:32">
      <c r="A122" s="4">
        <v>12</v>
      </c>
      <c r="B122" s="3" t="s">
        <v>155</v>
      </c>
      <c r="C122" s="4" t="s">
        <v>73</v>
      </c>
      <c r="D122" s="75">
        <v>20856.75</v>
      </c>
      <c r="E122" s="75">
        <v>11996.5</v>
      </c>
      <c r="F122" s="75">
        <v>731</v>
      </c>
      <c r="G122" s="75">
        <v>23130.5</v>
      </c>
      <c r="H122" s="75">
        <v>6772.95</v>
      </c>
      <c r="I122" s="75">
        <v>34437</v>
      </c>
      <c r="J122" s="75">
        <v>42637.82</v>
      </c>
      <c r="K122" s="75">
        <v>32733</v>
      </c>
      <c r="L122" s="75">
        <v>604991</v>
      </c>
      <c r="M122" s="75">
        <v>240871.72400000002</v>
      </c>
      <c r="N122" s="75">
        <v>299151.73200000002</v>
      </c>
      <c r="O122" s="75">
        <v>0</v>
      </c>
      <c r="P122" s="75">
        <v>3537</v>
      </c>
      <c r="Q122" s="75">
        <v>12369</v>
      </c>
      <c r="R122" s="75">
        <v>8620</v>
      </c>
      <c r="S122" s="75">
        <v>1702</v>
      </c>
      <c r="T122" s="75">
        <v>2528</v>
      </c>
      <c r="U122" s="75">
        <v>1953</v>
      </c>
      <c r="V122" s="75">
        <v>1897</v>
      </c>
      <c r="W122" s="75">
        <v>1750</v>
      </c>
      <c r="X122" s="75">
        <v>27</v>
      </c>
      <c r="Y122" s="75">
        <v>323</v>
      </c>
      <c r="Z122" s="75">
        <v>1085.8355589149239</v>
      </c>
      <c r="AA122" s="75">
        <v>878.83555891492392</v>
      </c>
      <c r="AB122" s="75">
        <v>99</v>
      </c>
      <c r="AC122" s="75">
        <v>6</v>
      </c>
      <c r="AD122" s="75">
        <v>0</v>
      </c>
      <c r="AE122" s="75">
        <v>0</v>
      </c>
      <c r="AF122" s="75">
        <v>0</v>
      </c>
    </row>
    <row r="123" spans="1:32">
      <c r="A123" s="4"/>
      <c r="B123" s="4"/>
      <c r="C123" s="4"/>
    </row>
    <row r="124" spans="1:32">
      <c r="A124" s="4"/>
      <c r="B124" s="4"/>
      <c r="C124" s="4"/>
    </row>
    <row r="125" spans="1:32">
      <c r="A125" s="4"/>
      <c r="B125" s="4"/>
      <c r="C125" s="2" t="s">
        <v>178</v>
      </c>
      <c r="D125" s="70">
        <v>627</v>
      </c>
      <c r="E125" s="70">
        <v>19423</v>
      </c>
      <c r="F125" s="70">
        <v>0</v>
      </c>
      <c r="G125" s="70">
        <v>10934</v>
      </c>
      <c r="H125" s="70">
        <v>842</v>
      </c>
      <c r="I125" s="70">
        <v>9731</v>
      </c>
      <c r="J125" s="70">
        <v>4929</v>
      </c>
      <c r="K125" s="70">
        <v>3901</v>
      </c>
      <c r="L125" s="70">
        <v>9738</v>
      </c>
      <c r="M125" s="70">
        <v>14534</v>
      </c>
      <c r="N125" s="70">
        <v>168045</v>
      </c>
      <c r="O125" s="70">
        <v>0</v>
      </c>
      <c r="P125" s="70">
        <v>500</v>
      </c>
      <c r="Q125" s="70">
        <v>1401</v>
      </c>
      <c r="R125" s="70">
        <v>260</v>
      </c>
      <c r="S125" s="70">
        <v>250</v>
      </c>
      <c r="T125" s="70">
        <v>0</v>
      </c>
      <c r="U125" s="70">
        <v>0</v>
      </c>
      <c r="V125" s="70">
        <v>450</v>
      </c>
      <c r="W125" s="70">
        <v>145</v>
      </c>
      <c r="X125" s="70">
        <v>0</v>
      </c>
      <c r="Y125" s="70">
        <v>35</v>
      </c>
      <c r="Z125" s="70">
        <v>134</v>
      </c>
      <c r="AA125" s="70">
        <v>542</v>
      </c>
      <c r="AB125" s="70">
        <v>0</v>
      </c>
      <c r="AC125" s="70">
        <v>0</v>
      </c>
      <c r="AD125" s="10">
        <v>0</v>
      </c>
      <c r="AE125" s="10">
        <v>0</v>
      </c>
      <c r="AF125" s="10">
        <v>0</v>
      </c>
    </row>
    <row r="126" spans="1:32">
      <c r="A126" s="4"/>
      <c r="B126" s="2"/>
      <c r="C126" s="2" t="s">
        <v>179</v>
      </c>
      <c r="D126" s="70">
        <v>1550</v>
      </c>
      <c r="E126" s="70">
        <v>36845</v>
      </c>
      <c r="F126" s="70">
        <v>0</v>
      </c>
      <c r="G126" s="70">
        <v>20175</v>
      </c>
      <c r="H126" s="70">
        <v>1220</v>
      </c>
      <c r="I126" s="70">
        <v>14080</v>
      </c>
      <c r="J126" s="70">
        <v>1590</v>
      </c>
      <c r="K126" s="70">
        <v>4180</v>
      </c>
      <c r="L126" s="70">
        <v>6500</v>
      </c>
      <c r="M126" s="70">
        <v>9700</v>
      </c>
      <c r="N126" s="70">
        <v>92500</v>
      </c>
      <c r="O126" s="70">
        <v>0</v>
      </c>
      <c r="P126" s="70">
        <v>52</v>
      </c>
      <c r="Q126" s="70">
        <v>324</v>
      </c>
      <c r="R126" s="70">
        <v>62</v>
      </c>
      <c r="S126" s="70">
        <v>15</v>
      </c>
      <c r="T126" s="70">
        <v>0</v>
      </c>
      <c r="U126" s="70">
        <v>0</v>
      </c>
      <c r="V126" s="70">
        <v>117</v>
      </c>
      <c r="W126" s="70">
        <v>122</v>
      </c>
      <c r="X126" s="70">
        <v>0</v>
      </c>
      <c r="Y126" s="70">
        <v>0</v>
      </c>
      <c r="Z126" s="70">
        <v>75</v>
      </c>
      <c r="AA126" s="70">
        <v>198</v>
      </c>
      <c r="AB126" s="70">
        <v>0</v>
      </c>
      <c r="AC126" s="70">
        <v>0</v>
      </c>
      <c r="AD126" s="10">
        <v>0</v>
      </c>
      <c r="AE126" s="10">
        <v>0</v>
      </c>
      <c r="AF126" s="10">
        <v>0</v>
      </c>
    </row>
    <row r="127" spans="1:32">
      <c r="A127" s="4"/>
      <c r="B127" s="2"/>
      <c r="C127" s="2" t="s">
        <v>180</v>
      </c>
      <c r="D127" s="70">
        <v>1639</v>
      </c>
      <c r="E127" s="70">
        <v>101117</v>
      </c>
      <c r="F127" s="70">
        <v>0</v>
      </c>
      <c r="G127" s="70">
        <v>38476</v>
      </c>
      <c r="H127" s="70">
        <v>313</v>
      </c>
      <c r="I127" s="70">
        <v>41699</v>
      </c>
      <c r="J127" s="70">
        <v>866</v>
      </c>
      <c r="K127" s="70">
        <v>3440</v>
      </c>
      <c r="L127" s="70">
        <v>9054</v>
      </c>
      <c r="M127" s="70">
        <v>6936</v>
      </c>
      <c r="N127" s="70">
        <v>103061</v>
      </c>
      <c r="O127" s="70">
        <v>0</v>
      </c>
      <c r="P127" s="70">
        <v>290</v>
      </c>
      <c r="Q127" s="70">
        <v>520</v>
      </c>
      <c r="R127" s="70">
        <v>200</v>
      </c>
      <c r="S127" s="70">
        <v>195</v>
      </c>
      <c r="T127" s="70">
        <v>0</v>
      </c>
      <c r="U127" s="70">
        <v>0</v>
      </c>
      <c r="V127" s="70">
        <v>258</v>
      </c>
      <c r="W127" s="70">
        <v>1219</v>
      </c>
      <c r="X127" s="70">
        <v>0</v>
      </c>
      <c r="Y127" s="70">
        <v>101</v>
      </c>
      <c r="Z127" s="70">
        <v>256</v>
      </c>
      <c r="AA127" s="70">
        <v>1036</v>
      </c>
      <c r="AB127" s="70">
        <v>0</v>
      </c>
      <c r="AC127" s="70">
        <v>0</v>
      </c>
      <c r="AD127" s="10">
        <v>0</v>
      </c>
      <c r="AE127" s="10">
        <v>0</v>
      </c>
      <c r="AF127" s="10">
        <v>0</v>
      </c>
    </row>
    <row r="128" spans="1:32">
      <c r="A128" s="4"/>
      <c r="B128" s="2"/>
      <c r="C128" s="2" t="s">
        <v>181</v>
      </c>
      <c r="D128" s="70">
        <v>910</v>
      </c>
      <c r="E128" s="70">
        <v>88500</v>
      </c>
      <c r="F128" s="70">
        <v>0</v>
      </c>
      <c r="G128" s="70">
        <v>46500</v>
      </c>
      <c r="H128" s="70">
        <v>2700</v>
      </c>
      <c r="I128" s="70">
        <v>115800</v>
      </c>
      <c r="J128" s="70">
        <v>4650</v>
      </c>
      <c r="K128" s="70">
        <v>990</v>
      </c>
      <c r="L128" s="70">
        <v>20100</v>
      </c>
      <c r="M128" s="70">
        <v>25200</v>
      </c>
      <c r="N128" s="70">
        <v>207650</v>
      </c>
      <c r="O128" s="70">
        <v>0</v>
      </c>
      <c r="P128" s="70">
        <v>500</v>
      </c>
      <c r="Q128" s="70">
        <v>1000</v>
      </c>
      <c r="R128" s="70">
        <v>200</v>
      </c>
      <c r="S128" s="70">
        <v>255</v>
      </c>
      <c r="T128" s="70">
        <v>0</v>
      </c>
      <c r="U128" s="70">
        <v>0</v>
      </c>
      <c r="V128" s="70">
        <v>543</v>
      </c>
      <c r="W128" s="70">
        <v>3560</v>
      </c>
      <c r="X128" s="70">
        <v>0</v>
      </c>
      <c r="Y128" s="70">
        <v>48</v>
      </c>
      <c r="Z128" s="70">
        <v>1226</v>
      </c>
      <c r="AA128" s="70">
        <v>4285</v>
      </c>
      <c r="AB128" s="70">
        <v>0</v>
      </c>
      <c r="AC128" s="70">
        <v>0</v>
      </c>
      <c r="AD128" s="10">
        <v>0</v>
      </c>
      <c r="AE128" s="10">
        <v>0</v>
      </c>
      <c r="AF128" s="10">
        <v>0</v>
      </c>
    </row>
    <row r="129" spans="1:32">
      <c r="A129" s="4"/>
      <c r="B129" s="2"/>
      <c r="C129" s="2" t="s">
        <v>182</v>
      </c>
      <c r="D129" s="70">
        <v>278</v>
      </c>
      <c r="E129" s="70">
        <v>57206</v>
      </c>
      <c r="F129" s="70">
        <v>0</v>
      </c>
      <c r="G129" s="70">
        <v>27996</v>
      </c>
      <c r="H129" s="70">
        <v>475</v>
      </c>
      <c r="I129" s="70">
        <v>81474</v>
      </c>
      <c r="J129" s="70">
        <v>1668</v>
      </c>
      <c r="K129" s="70">
        <v>740</v>
      </c>
      <c r="L129" s="70">
        <v>15067</v>
      </c>
      <c r="M129" s="70">
        <v>9674</v>
      </c>
      <c r="N129" s="70">
        <v>127754</v>
      </c>
      <c r="O129" s="70">
        <v>0</v>
      </c>
      <c r="P129" s="70">
        <v>400</v>
      </c>
      <c r="Q129" s="70">
        <v>500</v>
      </c>
      <c r="R129" s="70">
        <v>100</v>
      </c>
      <c r="S129" s="70">
        <v>355</v>
      </c>
      <c r="T129" s="70">
        <v>0</v>
      </c>
      <c r="U129" s="70">
        <v>0</v>
      </c>
      <c r="V129" s="70">
        <v>735</v>
      </c>
      <c r="W129" s="70">
        <v>2702</v>
      </c>
      <c r="X129" s="70">
        <v>0</v>
      </c>
      <c r="Y129" s="70">
        <v>10</v>
      </c>
      <c r="Z129" s="70">
        <v>408</v>
      </c>
      <c r="AA129" s="70">
        <v>690</v>
      </c>
      <c r="AB129" s="70"/>
      <c r="AC129" s="70">
        <v>0</v>
      </c>
      <c r="AD129" s="10">
        <v>0</v>
      </c>
      <c r="AE129" s="10">
        <v>0</v>
      </c>
      <c r="AF129" s="10">
        <v>0</v>
      </c>
    </row>
    <row r="130" spans="1:32">
      <c r="A130" s="4"/>
      <c r="B130" s="2"/>
      <c r="C130" s="2" t="s">
        <v>183</v>
      </c>
      <c r="D130" s="70">
        <v>2020</v>
      </c>
      <c r="E130" s="70">
        <v>49208</v>
      </c>
      <c r="F130" s="70">
        <v>0</v>
      </c>
      <c r="G130" s="70">
        <v>13527</v>
      </c>
      <c r="H130" s="70">
        <v>404</v>
      </c>
      <c r="I130" s="70">
        <v>17942</v>
      </c>
      <c r="J130" s="70">
        <v>806</v>
      </c>
      <c r="K130" s="70">
        <v>1100</v>
      </c>
      <c r="L130" s="70">
        <v>38010</v>
      </c>
      <c r="M130" s="70">
        <v>9110</v>
      </c>
      <c r="N130" s="70">
        <v>181659</v>
      </c>
      <c r="O130" s="70">
        <v>0</v>
      </c>
      <c r="P130" s="70">
        <v>1200</v>
      </c>
      <c r="Q130" s="70">
        <v>1800</v>
      </c>
      <c r="R130" s="70">
        <v>542</v>
      </c>
      <c r="S130" s="70">
        <v>286</v>
      </c>
      <c r="T130" s="70">
        <v>0</v>
      </c>
      <c r="U130" s="70">
        <v>0</v>
      </c>
      <c r="V130" s="70">
        <v>559</v>
      </c>
      <c r="W130" s="70">
        <v>385</v>
      </c>
      <c r="X130" s="70">
        <v>0</v>
      </c>
      <c r="Y130" s="70">
        <v>45</v>
      </c>
      <c r="Z130" s="70">
        <v>113</v>
      </c>
      <c r="AA130" s="70">
        <v>2113</v>
      </c>
      <c r="AB130" s="70">
        <v>0</v>
      </c>
      <c r="AC130" s="70">
        <v>0</v>
      </c>
      <c r="AD130" s="10">
        <v>0</v>
      </c>
      <c r="AE130" s="10">
        <v>0</v>
      </c>
      <c r="AF130" s="10">
        <v>0</v>
      </c>
    </row>
    <row r="131" spans="1:32" s="75" customFormat="1">
      <c r="A131" s="4">
        <v>13</v>
      </c>
      <c r="B131" s="2" t="s">
        <v>177</v>
      </c>
      <c r="C131" s="21" t="s">
        <v>73</v>
      </c>
      <c r="D131" s="85">
        <v>7024</v>
      </c>
      <c r="E131" s="85">
        <v>352299</v>
      </c>
      <c r="F131" s="85">
        <v>0</v>
      </c>
      <c r="G131" s="85">
        <v>157608</v>
      </c>
      <c r="H131" s="85">
        <v>5954</v>
      </c>
      <c r="I131" s="85">
        <v>280726</v>
      </c>
      <c r="J131" s="85">
        <v>14509</v>
      </c>
      <c r="K131" s="85">
        <v>14351</v>
      </c>
      <c r="L131" s="85">
        <v>98469</v>
      </c>
      <c r="M131" s="85">
        <v>75154</v>
      </c>
      <c r="N131" s="85">
        <v>880669</v>
      </c>
      <c r="O131" s="85">
        <v>0</v>
      </c>
      <c r="P131" s="85">
        <v>2942</v>
      </c>
      <c r="Q131" s="85">
        <v>5545</v>
      </c>
      <c r="R131" s="85">
        <v>1364</v>
      </c>
      <c r="S131" s="85">
        <v>1356</v>
      </c>
      <c r="T131" s="85">
        <v>0</v>
      </c>
      <c r="U131" s="85">
        <v>0</v>
      </c>
      <c r="V131" s="85">
        <v>2662</v>
      </c>
      <c r="W131" s="85">
        <v>8133</v>
      </c>
      <c r="X131" s="85">
        <v>0</v>
      </c>
      <c r="Y131" s="85">
        <v>239</v>
      </c>
      <c r="Z131" s="85">
        <v>2212</v>
      </c>
      <c r="AA131" s="85">
        <v>8864</v>
      </c>
      <c r="AB131" s="85">
        <v>0</v>
      </c>
      <c r="AC131" s="85">
        <v>0</v>
      </c>
      <c r="AD131" s="85">
        <v>0</v>
      </c>
      <c r="AE131" s="85">
        <v>0</v>
      </c>
      <c r="AF131" s="85">
        <v>0</v>
      </c>
    </row>
    <row r="132" spans="1:32">
      <c r="A132" s="4"/>
      <c r="B132" s="4"/>
      <c r="C132" s="4"/>
    </row>
    <row r="133" spans="1:32">
      <c r="A133" s="4"/>
      <c r="B133" s="4"/>
      <c r="C133" s="4" t="s">
        <v>185</v>
      </c>
      <c r="D133" s="10">
        <v>713</v>
      </c>
      <c r="E133" s="10">
        <v>31034</v>
      </c>
      <c r="F133" s="10">
        <v>0</v>
      </c>
      <c r="G133" s="10">
        <v>17283</v>
      </c>
      <c r="H133" s="10">
        <v>993</v>
      </c>
      <c r="I133" s="10">
        <v>10694</v>
      </c>
      <c r="J133" s="10">
        <v>552</v>
      </c>
      <c r="K133" s="10">
        <v>355</v>
      </c>
      <c r="L133" s="10">
        <v>650</v>
      </c>
      <c r="M133" s="10">
        <v>2583</v>
      </c>
      <c r="N133" s="10">
        <v>614285</v>
      </c>
      <c r="O133" s="10">
        <v>0</v>
      </c>
      <c r="P133" s="10">
        <v>28</v>
      </c>
      <c r="Q133" s="10">
        <v>1239</v>
      </c>
      <c r="R133" s="10">
        <v>15</v>
      </c>
      <c r="S133" s="10">
        <v>76</v>
      </c>
      <c r="T133" s="10">
        <v>0</v>
      </c>
      <c r="V133" s="10">
        <v>120</v>
      </c>
      <c r="W133" s="10">
        <v>273</v>
      </c>
      <c r="X133" s="10">
        <v>0</v>
      </c>
      <c r="Y133" s="10">
        <v>75</v>
      </c>
      <c r="Z133" s="10">
        <v>96</v>
      </c>
      <c r="AA133" s="10">
        <v>58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</row>
    <row r="134" spans="1:32">
      <c r="A134" s="4"/>
      <c r="B134" s="4"/>
      <c r="C134" s="4" t="s">
        <v>186</v>
      </c>
      <c r="D134" s="10">
        <v>43</v>
      </c>
      <c r="E134" s="10">
        <v>72069</v>
      </c>
      <c r="F134" s="10">
        <v>0</v>
      </c>
      <c r="G134" s="10">
        <v>102321</v>
      </c>
      <c r="H134" s="10">
        <v>43</v>
      </c>
      <c r="I134" s="10">
        <v>204062</v>
      </c>
      <c r="J134" s="10">
        <v>1006</v>
      </c>
      <c r="K134" s="10">
        <v>209</v>
      </c>
      <c r="L134" s="10">
        <v>100</v>
      </c>
      <c r="M134" s="10">
        <v>1275</v>
      </c>
      <c r="N134" s="10">
        <v>1124527</v>
      </c>
      <c r="O134" s="10">
        <v>0</v>
      </c>
      <c r="P134" s="10">
        <v>25</v>
      </c>
      <c r="Q134" s="10">
        <v>1870</v>
      </c>
      <c r="R134" s="10">
        <v>210</v>
      </c>
      <c r="S134" s="10">
        <v>176</v>
      </c>
      <c r="T134" s="10">
        <v>240</v>
      </c>
      <c r="V134" s="10">
        <v>250</v>
      </c>
      <c r="W134" s="10">
        <v>694</v>
      </c>
      <c r="X134" s="10">
        <v>0</v>
      </c>
      <c r="Y134" s="10">
        <v>66</v>
      </c>
      <c r="Z134" s="10">
        <v>14</v>
      </c>
      <c r="AA134" s="10">
        <v>520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</row>
    <row r="135" spans="1:32">
      <c r="A135" s="4"/>
      <c r="B135" s="4"/>
      <c r="C135" s="4" t="s">
        <v>187</v>
      </c>
      <c r="D135" s="10">
        <v>666</v>
      </c>
      <c r="E135" s="10">
        <v>49292</v>
      </c>
      <c r="F135" s="10">
        <v>0</v>
      </c>
      <c r="G135" s="10">
        <v>16413</v>
      </c>
      <c r="H135" s="10">
        <v>97</v>
      </c>
      <c r="I135" s="10">
        <v>33874</v>
      </c>
      <c r="J135" s="10">
        <v>10</v>
      </c>
      <c r="K135" s="10">
        <v>732</v>
      </c>
      <c r="L135" s="10">
        <v>300</v>
      </c>
      <c r="M135" s="10">
        <v>3690</v>
      </c>
      <c r="N135" s="10">
        <v>271062</v>
      </c>
      <c r="O135" s="10">
        <v>0</v>
      </c>
      <c r="P135" s="10">
        <v>0</v>
      </c>
      <c r="Q135" s="10">
        <v>350</v>
      </c>
      <c r="R135" s="10">
        <v>10</v>
      </c>
      <c r="S135" s="10">
        <v>220</v>
      </c>
      <c r="T135" s="10">
        <v>45</v>
      </c>
      <c r="V135" s="10">
        <v>150</v>
      </c>
      <c r="W135" s="10">
        <v>1350</v>
      </c>
      <c r="X135" s="10">
        <v>0</v>
      </c>
      <c r="Y135" s="10">
        <v>96</v>
      </c>
      <c r="Z135" s="10">
        <v>210</v>
      </c>
      <c r="AA135" s="10">
        <v>48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</row>
    <row r="136" spans="1:32">
      <c r="A136" s="4"/>
      <c r="B136" s="4"/>
      <c r="C136" s="4" t="s">
        <v>188</v>
      </c>
      <c r="D136" s="10">
        <v>1320</v>
      </c>
      <c r="E136" s="10">
        <v>87475</v>
      </c>
      <c r="F136" s="10">
        <v>0</v>
      </c>
      <c r="G136" s="10">
        <v>23700</v>
      </c>
      <c r="H136" s="10">
        <v>85</v>
      </c>
      <c r="I136" s="10">
        <v>49700</v>
      </c>
      <c r="J136" s="10">
        <v>920</v>
      </c>
      <c r="K136" s="10">
        <v>280</v>
      </c>
      <c r="L136" s="10">
        <v>500</v>
      </c>
      <c r="M136" s="10">
        <v>5000</v>
      </c>
      <c r="N136" s="10">
        <v>364281</v>
      </c>
      <c r="O136" s="10">
        <v>0</v>
      </c>
      <c r="P136" s="10">
        <v>23</v>
      </c>
      <c r="Q136" s="10">
        <v>700</v>
      </c>
      <c r="R136" s="10">
        <v>100</v>
      </c>
      <c r="S136" s="10">
        <v>50</v>
      </c>
      <c r="T136" s="10">
        <v>100</v>
      </c>
      <c r="V136" s="10">
        <v>0</v>
      </c>
      <c r="W136" s="10">
        <v>560</v>
      </c>
      <c r="X136" s="10">
        <v>0</v>
      </c>
      <c r="Y136" s="10">
        <v>520</v>
      </c>
      <c r="Z136" s="10">
        <v>261</v>
      </c>
      <c r="AA136" s="10">
        <v>63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</row>
    <row r="137" spans="1:32">
      <c r="A137" s="4"/>
      <c r="B137" s="4"/>
      <c r="C137" s="4" t="s">
        <v>189</v>
      </c>
      <c r="D137" s="10">
        <v>660</v>
      </c>
      <c r="E137" s="10">
        <v>19004</v>
      </c>
      <c r="F137" s="10">
        <v>0</v>
      </c>
      <c r="G137" s="10">
        <v>22732</v>
      </c>
      <c r="H137" s="10">
        <v>46</v>
      </c>
      <c r="I137" s="10">
        <v>23072</v>
      </c>
      <c r="J137" s="10">
        <v>136</v>
      </c>
      <c r="K137" s="10">
        <v>1147</v>
      </c>
      <c r="L137" s="10">
        <v>412</v>
      </c>
      <c r="M137" s="10">
        <v>2400</v>
      </c>
      <c r="N137" s="10">
        <v>210450</v>
      </c>
      <c r="O137" s="10">
        <v>0</v>
      </c>
      <c r="P137" s="10">
        <v>17</v>
      </c>
      <c r="Q137" s="10">
        <v>385</v>
      </c>
      <c r="R137" s="10">
        <v>5</v>
      </c>
      <c r="S137" s="10">
        <v>30</v>
      </c>
      <c r="T137" s="10">
        <v>70</v>
      </c>
      <c r="V137" s="10">
        <v>160</v>
      </c>
      <c r="W137" s="10">
        <v>355</v>
      </c>
      <c r="X137" s="10">
        <v>0</v>
      </c>
      <c r="Y137" s="10">
        <v>10</v>
      </c>
      <c r="Z137" s="10">
        <v>37</v>
      </c>
      <c r="AA137" s="10">
        <v>97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</row>
    <row r="138" spans="1:32">
      <c r="A138" s="4"/>
      <c r="B138" s="4"/>
      <c r="C138" s="4" t="s">
        <v>190</v>
      </c>
      <c r="D138" s="10">
        <v>860</v>
      </c>
      <c r="E138" s="10">
        <v>23450</v>
      </c>
      <c r="F138" s="10">
        <v>0</v>
      </c>
      <c r="G138" s="10">
        <v>11200</v>
      </c>
      <c r="H138" s="10">
        <v>35</v>
      </c>
      <c r="I138" s="10">
        <v>37800</v>
      </c>
      <c r="J138" s="10">
        <v>60</v>
      </c>
      <c r="K138" s="10">
        <v>259</v>
      </c>
      <c r="L138" s="10">
        <v>200</v>
      </c>
      <c r="M138" s="10">
        <v>1400</v>
      </c>
      <c r="N138" s="10">
        <v>193500</v>
      </c>
      <c r="O138" s="10">
        <v>0</v>
      </c>
      <c r="P138" s="10">
        <v>15</v>
      </c>
      <c r="Q138" s="10">
        <v>100</v>
      </c>
      <c r="R138" s="10">
        <v>10</v>
      </c>
      <c r="S138" s="10">
        <v>25</v>
      </c>
      <c r="T138" s="10">
        <v>30</v>
      </c>
      <c r="U138" s="10">
        <v>10</v>
      </c>
      <c r="V138" s="10">
        <v>0</v>
      </c>
      <c r="W138" s="10">
        <v>600</v>
      </c>
      <c r="X138" s="10">
        <v>0</v>
      </c>
      <c r="Y138" s="10">
        <v>2</v>
      </c>
      <c r="Z138" s="10">
        <v>30</v>
      </c>
      <c r="AA138" s="10">
        <v>220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</row>
    <row r="139" spans="1:32">
      <c r="A139" s="4"/>
      <c r="B139" s="4"/>
      <c r="C139" s="4" t="s">
        <v>191</v>
      </c>
      <c r="D139" s="10">
        <v>3307</v>
      </c>
      <c r="E139" s="10">
        <v>42472</v>
      </c>
      <c r="F139" s="10">
        <v>0</v>
      </c>
      <c r="G139" s="10">
        <v>25268</v>
      </c>
      <c r="H139" s="10">
        <v>1220</v>
      </c>
      <c r="I139" s="10">
        <v>10560</v>
      </c>
      <c r="J139" s="10">
        <v>1530</v>
      </c>
      <c r="K139" s="10">
        <v>753</v>
      </c>
      <c r="L139" s="10">
        <v>1479</v>
      </c>
      <c r="M139" s="10">
        <v>2730</v>
      </c>
      <c r="N139" s="10">
        <v>180000</v>
      </c>
      <c r="O139" s="10">
        <v>0</v>
      </c>
      <c r="P139" s="10">
        <v>21</v>
      </c>
      <c r="Q139" s="10">
        <v>574</v>
      </c>
      <c r="R139" s="10">
        <v>12</v>
      </c>
      <c r="S139" s="10">
        <v>215</v>
      </c>
      <c r="T139" s="10">
        <v>119</v>
      </c>
      <c r="V139" s="10">
        <v>500</v>
      </c>
      <c r="W139" s="10">
        <v>37</v>
      </c>
      <c r="X139" s="10">
        <v>0</v>
      </c>
      <c r="Y139" s="10">
        <v>11</v>
      </c>
      <c r="Z139" s="10">
        <v>107</v>
      </c>
      <c r="AA139" s="10">
        <v>312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</row>
    <row r="140" spans="1:32">
      <c r="A140" s="4"/>
      <c r="B140" s="4"/>
      <c r="C140" s="4" t="s">
        <v>192</v>
      </c>
      <c r="D140" s="10">
        <v>1950</v>
      </c>
      <c r="E140" s="10">
        <v>43229</v>
      </c>
      <c r="F140" s="10">
        <v>0</v>
      </c>
      <c r="G140" s="10">
        <v>10650</v>
      </c>
      <c r="H140" s="10">
        <v>887</v>
      </c>
      <c r="I140" s="10">
        <v>11251</v>
      </c>
      <c r="J140" s="10">
        <v>728</v>
      </c>
      <c r="K140" s="10">
        <v>620</v>
      </c>
      <c r="L140" s="10">
        <v>237</v>
      </c>
      <c r="M140" s="10">
        <v>1410</v>
      </c>
      <c r="N140" s="10">
        <v>619417</v>
      </c>
      <c r="O140" s="10">
        <v>0</v>
      </c>
      <c r="P140" s="10">
        <v>13</v>
      </c>
      <c r="Q140" s="10">
        <v>270</v>
      </c>
      <c r="R140" s="10">
        <v>17</v>
      </c>
      <c r="S140" s="10">
        <v>24</v>
      </c>
      <c r="T140" s="10">
        <v>56</v>
      </c>
      <c r="V140" s="10">
        <v>75</v>
      </c>
      <c r="W140" s="10">
        <v>737</v>
      </c>
      <c r="X140" s="10">
        <v>0</v>
      </c>
      <c r="Y140" s="10">
        <v>12</v>
      </c>
      <c r="Z140" s="10">
        <v>53</v>
      </c>
      <c r="AA140" s="10">
        <v>152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</row>
    <row r="141" spans="1:32">
      <c r="A141" s="4">
        <v>14</v>
      </c>
      <c r="B141" s="4" t="s">
        <v>184</v>
      </c>
      <c r="C141" s="5" t="s">
        <v>193</v>
      </c>
      <c r="D141" s="75">
        <v>9519</v>
      </c>
      <c r="E141" s="75">
        <v>368025</v>
      </c>
      <c r="F141" s="75">
        <v>0</v>
      </c>
      <c r="G141" s="75">
        <v>229567</v>
      </c>
      <c r="H141" s="75">
        <v>3406</v>
      </c>
      <c r="I141" s="75">
        <v>381013</v>
      </c>
      <c r="J141" s="75">
        <v>4942</v>
      </c>
      <c r="K141" s="75">
        <v>4355</v>
      </c>
      <c r="L141" s="75">
        <v>3878</v>
      </c>
      <c r="M141" s="75">
        <v>20488</v>
      </c>
      <c r="N141" s="75">
        <v>3577522</v>
      </c>
      <c r="O141" s="75">
        <v>0</v>
      </c>
      <c r="P141" s="75">
        <v>142</v>
      </c>
      <c r="Q141" s="75">
        <v>5488</v>
      </c>
      <c r="R141" s="75">
        <v>379</v>
      </c>
      <c r="S141" s="75">
        <v>816</v>
      </c>
      <c r="T141" s="75">
        <v>660</v>
      </c>
      <c r="U141" s="75">
        <v>10</v>
      </c>
      <c r="V141" s="75">
        <v>1255</v>
      </c>
      <c r="W141" s="75">
        <v>4606</v>
      </c>
      <c r="X141" s="75">
        <v>0</v>
      </c>
      <c r="Y141" s="75">
        <v>792</v>
      </c>
      <c r="Z141" s="75">
        <v>808</v>
      </c>
      <c r="AA141" s="75">
        <v>1470</v>
      </c>
      <c r="AB141" s="75">
        <v>0</v>
      </c>
      <c r="AC141" s="75">
        <v>0</v>
      </c>
      <c r="AD141" s="75">
        <v>0</v>
      </c>
      <c r="AE141" s="75">
        <v>0</v>
      </c>
      <c r="AF141" s="75">
        <v>0</v>
      </c>
    </row>
    <row r="142" spans="1:32">
      <c r="A142" s="4"/>
      <c r="B142" s="4"/>
      <c r="C142" s="4"/>
    </row>
    <row r="143" spans="1:32">
      <c r="A143" s="4"/>
      <c r="B143" s="4"/>
      <c r="C143" s="4"/>
    </row>
    <row r="144" spans="1:32">
      <c r="A144" s="4"/>
      <c r="B144" s="4"/>
      <c r="C144" s="4" t="s">
        <v>199</v>
      </c>
      <c r="D144" s="10">
        <v>2900</v>
      </c>
      <c r="E144" s="10">
        <v>9585</v>
      </c>
      <c r="F144" s="10">
        <v>0</v>
      </c>
      <c r="G144" s="10">
        <v>17586</v>
      </c>
      <c r="H144" s="10">
        <v>361</v>
      </c>
      <c r="I144" s="10">
        <v>13946</v>
      </c>
      <c r="J144" s="10">
        <v>326</v>
      </c>
      <c r="K144" s="10">
        <v>900</v>
      </c>
      <c r="L144" s="10">
        <v>280000</v>
      </c>
      <c r="M144" s="10">
        <v>38085</v>
      </c>
      <c r="N144" s="10">
        <v>330998</v>
      </c>
      <c r="O144" s="10">
        <v>0</v>
      </c>
      <c r="P144" s="10">
        <v>330</v>
      </c>
      <c r="Q144" s="10">
        <v>1500</v>
      </c>
      <c r="R144" s="10">
        <v>480</v>
      </c>
      <c r="S144" s="10">
        <v>360</v>
      </c>
      <c r="T144" s="10">
        <v>2180</v>
      </c>
      <c r="V144" s="10">
        <v>205</v>
      </c>
      <c r="W144" s="10">
        <v>290</v>
      </c>
      <c r="X144" s="10">
        <v>0</v>
      </c>
      <c r="Y144" s="10">
        <v>10</v>
      </c>
      <c r="Z144" s="10">
        <v>82</v>
      </c>
      <c r="AA144" s="10">
        <v>590</v>
      </c>
      <c r="AB144" s="10">
        <v>0</v>
      </c>
      <c r="AC144" s="10">
        <v>2</v>
      </c>
      <c r="AD144" s="10">
        <v>0</v>
      </c>
      <c r="AE144" s="10">
        <v>0</v>
      </c>
      <c r="AF144" s="10">
        <v>0</v>
      </c>
    </row>
    <row r="145" spans="1:32">
      <c r="A145" s="4"/>
      <c r="B145" s="4"/>
      <c r="C145" s="4" t="s">
        <v>200</v>
      </c>
      <c r="D145" s="10">
        <v>3500</v>
      </c>
      <c r="E145" s="10">
        <v>18299</v>
      </c>
      <c r="F145" s="10">
        <v>0</v>
      </c>
      <c r="G145" s="10">
        <v>24783</v>
      </c>
      <c r="H145" s="10">
        <v>584</v>
      </c>
      <c r="I145" s="10">
        <v>18746</v>
      </c>
      <c r="J145" s="10">
        <v>700</v>
      </c>
      <c r="K145" s="10">
        <v>1600</v>
      </c>
      <c r="L145" s="10">
        <v>85000</v>
      </c>
      <c r="M145" s="10">
        <v>18000</v>
      </c>
      <c r="N145" s="10">
        <v>338780</v>
      </c>
      <c r="O145" s="10">
        <v>0</v>
      </c>
      <c r="P145" s="10">
        <v>100</v>
      </c>
      <c r="Q145" s="10">
        <v>1200</v>
      </c>
      <c r="R145" s="10">
        <v>150</v>
      </c>
      <c r="S145" s="10">
        <v>65</v>
      </c>
      <c r="T145" s="10">
        <v>646</v>
      </c>
      <c r="V145" s="10">
        <v>450</v>
      </c>
      <c r="W145" s="10">
        <v>200</v>
      </c>
      <c r="X145" s="10">
        <v>0</v>
      </c>
      <c r="Y145" s="10">
        <v>14</v>
      </c>
      <c r="Z145" s="10">
        <v>180</v>
      </c>
      <c r="AA145" s="10">
        <v>250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</row>
    <row r="146" spans="1:32">
      <c r="A146" s="4"/>
      <c r="B146" s="4"/>
      <c r="C146" s="4" t="s">
        <v>201</v>
      </c>
      <c r="D146" s="10">
        <v>5270</v>
      </c>
      <c r="E146" s="10">
        <v>67597</v>
      </c>
      <c r="F146" s="10">
        <v>0</v>
      </c>
      <c r="G146" s="10">
        <v>33876</v>
      </c>
      <c r="H146" s="10">
        <v>336</v>
      </c>
      <c r="I146" s="10">
        <v>33460</v>
      </c>
      <c r="J146" s="10">
        <v>962</v>
      </c>
      <c r="K146" s="10">
        <v>1500</v>
      </c>
      <c r="L146" s="10">
        <v>46000</v>
      </c>
      <c r="M146" s="10">
        <v>8700</v>
      </c>
      <c r="N146" s="10">
        <v>400609</v>
      </c>
      <c r="O146" s="10">
        <v>0</v>
      </c>
      <c r="P146" s="10">
        <v>100</v>
      </c>
      <c r="Q146" s="10">
        <v>400</v>
      </c>
      <c r="R146" s="10">
        <v>50</v>
      </c>
      <c r="S146" s="10">
        <v>15</v>
      </c>
      <c r="T146" s="10">
        <v>200</v>
      </c>
      <c r="V146" s="10">
        <v>80</v>
      </c>
      <c r="W146" s="10">
        <v>865</v>
      </c>
      <c r="X146" s="10">
        <v>0</v>
      </c>
      <c r="Y146" s="10">
        <v>70</v>
      </c>
      <c r="Z146" s="10">
        <v>250</v>
      </c>
      <c r="AA146" s="10">
        <v>375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</row>
    <row r="147" spans="1:32">
      <c r="A147" s="4"/>
      <c r="B147" s="4"/>
      <c r="C147" s="4" t="s">
        <v>202</v>
      </c>
      <c r="D147" s="10">
        <v>4200</v>
      </c>
      <c r="E147" s="10">
        <v>23142</v>
      </c>
      <c r="F147" s="10">
        <v>0</v>
      </c>
      <c r="G147" s="10">
        <v>29247</v>
      </c>
      <c r="H147" s="10">
        <v>498</v>
      </c>
      <c r="I147" s="10">
        <v>21722</v>
      </c>
      <c r="J147" s="10">
        <v>234</v>
      </c>
      <c r="K147" s="10">
        <v>700</v>
      </c>
      <c r="L147" s="10">
        <v>5800</v>
      </c>
      <c r="M147" s="10">
        <v>3360</v>
      </c>
      <c r="N147" s="10">
        <v>438961</v>
      </c>
      <c r="O147" s="10">
        <v>0</v>
      </c>
      <c r="P147" s="10">
        <v>35</v>
      </c>
      <c r="Q147" s="10">
        <v>400</v>
      </c>
      <c r="R147" s="10">
        <v>50</v>
      </c>
      <c r="S147" s="10">
        <v>59</v>
      </c>
      <c r="T147" s="10">
        <v>300</v>
      </c>
      <c r="V147" s="10">
        <v>300</v>
      </c>
      <c r="W147" s="10">
        <v>550</v>
      </c>
      <c r="X147" s="10">
        <v>0</v>
      </c>
      <c r="Y147" s="10">
        <v>30</v>
      </c>
      <c r="Z147" s="10">
        <v>220</v>
      </c>
      <c r="AA147" s="10">
        <v>500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</row>
    <row r="148" spans="1:32">
      <c r="A148" s="4"/>
      <c r="B148" s="4"/>
      <c r="C148" s="4" t="s">
        <v>203</v>
      </c>
      <c r="D148" s="10">
        <v>2350</v>
      </c>
      <c r="E148" s="10">
        <v>35581</v>
      </c>
      <c r="F148" s="10">
        <v>0</v>
      </c>
      <c r="G148" s="10">
        <v>40711</v>
      </c>
      <c r="H148" s="10">
        <v>256</v>
      </c>
      <c r="I148" s="10">
        <v>29364</v>
      </c>
      <c r="J148" s="10">
        <v>800</v>
      </c>
      <c r="K148" s="10">
        <v>1200</v>
      </c>
      <c r="L148" s="10">
        <v>11190</v>
      </c>
      <c r="M148" s="10">
        <v>5000</v>
      </c>
      <c r="N148" s="10">
        <v>424712</v>
      </c>
      <c r="O148" s="10">
        <v>0</v>
      </c>
      <c r="P148" s="10">
        <v>40</v>
      </c>
      <c r="Q148" s="10">
        <v>300</v>
      </c>
      <c r="R148" s="10">
        <v>40</v>
      </c>
      <c r="S148" s="10">
        <v>60</v>
      </c>
      <c r="T148" s="10">
        <v>150</v>
      </c>
      <c r="V148" s="10">
        <v>50</v>
      </c>
      <c r="W148" s="10">
        <v>1200</v>
      </c>
      <c r="X148" s="10">
        <v>0</v>
      </c>
      <c r="Y148" s="10">
        <v>60</v>
      </c>
      <c r="Z148" s="10">
        <v>370</v>
      </c>
      <c r="AA148" s="10">
        <v>500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</row>
    <row r="149" spans="1:32">
      <c r="A149" s="4"/>
      <c r="B149" s="4"/>
      <c r="C149" s="4" t="s">
        <v>204</v>
      </c>
      <c r="D149" s="10">
        <v>2010</v>
      </c>
      <c r="E149" s="10">
        <v>15069</v>
      </c>
      <c r="F149" s="10">
        <v>0</v>
      </c>
      <c r="G149" s="10">
        <v>21807</v>
      </c>
      <c r="H149" s="10">
        <v>407</v>
      </c>
      <c r="I149" s="10">
        <v>16762</v>
      </c>
      <c r="J149" s="10">
        <v>600</v>
      </c>
      <c r="K149" s="10">
        <v>2100</v>
      </c>
      <c r="L149" s="10">
        <v>9742</v>
      </c>
      <c r="M149" s="10">
        <v>6381</v>
      </c>
      <c r="N149" s="10">
        <v>297548</v>
      </c>
      <c r="O149" s="10">
        <v>0</v>
      </c>
      <c r="P149" s="10">
        <v>20</v>
      </c>
      <c r="Q149" s="10">
        <v>200</v>
      </c>
      <c r="R149" s="10">
        <v>20</v>
      </c>
      <c r="S149" s="10">
        <v>70</v>
      </c>
      <c r="T149" s="10">
        <v>190</v>
      </c>
      <c r="V149" s="10">
        <v>3000</v>
      </c>
      <c r="W149" s="10">
        <v>1200</v>
      </c>
      <c r="X149" s="10">
        <v>0</v>
      </c>
      <c r="Y149" s="10">
        <v>48</v>
      </c>
      <c r="Z149" s="10">
        <v>250</v>
      </c>
      <c r="AA149" s="10">
        <v>650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</row>
    <row r="150" spans="1:32">
      <c r="A150" s="4">
        <v>15</v>
      </c>
      <c r="B150" s="4" t="s">
        <v>198</v>
      </c>
      <c r="C150" s="5" t="s">
        <v>205</v>
      </c>
      <c r="D150" s="75">
        <v>20230</v>
      </c>
      <c r="E150" s="75">
        <v>169273</v>
      </c>
      <c r="F150" s="75">
        <v>0</v>
      </c>
      <c r="G150" s="75">
        <v>168010</v>
      </c>
      <c r="H150" s="75">
        <v>2442</v>
      </c>
      <c r="I150" s="75">
        <v>134000</v>
      </c>
      <c r="J150" s="75">
        <v>3622</v>
      </c>
      <c r="K150" s="75">
        <v>8000</v>
      </c>
      <c r="L150" s="75">
        <v>437732</v>
      </c>
      <c r="M150" s="75">
        <v>79526</v>
      </c>
      <c r="N150" s="75">
        <v>2231608</v>
      </c>
      <c r="O150" s="75">
        <v>0</v>
      </c>
      <c r="P150" s="75">
        <v>625</v>
      </c>
      <c r="Q150" s="75">
        <v>4000</v>
      </c>
      <c r="R150" s="75">
        <v>790</v>
      </c>
      <c r="S150" s="75">
        <v>629</v>
      </c>
      <c r="T150" s="75">
        <v>3666</v>
      </c>
      <c r="U150" s="75">
        <v>0</v>
      </c>
      <c r="V150" s="75">
        <v>4085</v>
      </c>
      <c r="W150" s="75">
        <v>4305</v>
      </c>
      <c r="X150" s="75">
        <v>0</v>
      </c>
      <c r="Y150" s="75">
        <v>232</v>
      </c>
      <c r="Z150" s="75">
        <v>1352</v>
      </c>
      <c r="AA150" s="75">
        <v>2865</v>
      </c>
      <c r="AB150" s="75">
        <v>0</v>
      </c>
      <c r="AC150" s="75">
        <v>2</v>
      </c>
      <c r="AD150" s="75">
        <v>0</v>
      </c>
      <c r="AE150" s="75">
        <v>0</v>
      </c>
      <c r="AF150" s="75">
        <v>0</v>
      </c>
    </row>
    <row r="151" spans="1:32">
      <c r="A151" s="4"/>
      <c r="B151" s="4"/>
      <c r="C151" s="4"/>
    </row>
    <row r="152" spans="1:32">
      <c r="A152" s="4"/>
      <c r="B152" s="4"/>
      <c r="C152" s="4" t="s">
        <v>209</v>
      </c>
      <c r="D152" s="10">
        <v>399</v>
      </c>
      <c r="E152" s="10">
        <v>280300</v>
      </c>
      <c r="F152" s="10">
        <v>0</v>
      </c>
      <c r="G152" s="10">
        <v>129367</v>
      </c>
      <c r="H152" s="10">
        <v>936</v>
      </c>
      <c r="I152" s="10">
        <v>118596</v>
      </c>
      <c r="J152" s="10">
        <v>27470</v>
      </c>
      <c r="K152" s="10">
        <v>2830</v>
      </c>
      <c r="L152" s="10">
        <v>200</v>
      </c>
      <c r="M152" s="10">
        <v>1200</v>
      </c>
      <c r="N152" s="10">
        <v>665000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1279</v>
      </c>
      <c r="X152" s="10">
        <v>0</v>
      </c>
      <c r="Y152" s="10">
        <v>160</v>
      </c>
      <c r="Z152" s="10">
        <v>740</v>
      </c>
      <c r="AA152" s="10">
        <v>1122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</row>
    <row r="153" spans="1:32">
      <c r="A153" s="4"/>
      <c r="B153" s="4"/>
      <c r="C153" s="4" t="s">
        <v>210</v>
      </c>
      <c r="D153" s="10">
        <v>546</v>
      </c>
      <c r="E153" s="10">
        <v>59510</v>
      </c>
      <c r="F153" s="10">
        <v>0</v>
      </c>
      <c r="G153" s="10">
        <v>60193</v>
      </c>
      <c r="H153" s="10">
        <v>756</v>
      </c>
      <c r="I153" s="10">
        <v>48078</v>
      </c>
      <c r="J153" s="10">
        <v>3870</v>
      </c>
      <c r="K153" s="10">
        <v>460</v>
      </c>
      <c r="L153" s="10">
        <v>2400</v>
      </c>
      <c r="M153" s="10">
        <v>1500</v>
      </c>
      <c r="N153" s="10">
        <v>242240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1444</v>
      </c>
      <c r="X153" s="10">
        <v>0</v>
      </c>
      <c r="Y153" s="10">
        <v>0</v>
      </c>
      <c r="Z153" s="10">
        <v>114</v>
      </c>
      <c r="AA153" s="10">
        <v>1230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</row>
    <row r="154" spans="1:32">
      <c r="A154" s="4"/>
      <c r="B154" s="4"/>
      <c r="C154" s="4" t="s">
        <v>211</v>
      </c>
      <c r="D154" s="10">
        <v>528</v>
      </c>
      <c r="E154" s="10">
        <v>89340</v>
      </c>
      <c r="F154" s="10">
        <v>0</v>
      </c>
      <c r="G154" s="10">
        <v>54923</v>
      </c>
      <c r="H154" s="10">
        <v>696</v>
      </c>
      <c r="I154" s="10">
        <v>44759</v>
      </c>
      <c r="J154" s="10">
        <v>2810</v>
      </c>
      <c r="K154" s="10">
        <v>2840</v>
      </c>
      <c r="L154" s="10">
        <v>1500</v>
      </c>
      <c r="M154" s="10">
        <v>2000</v>
      </c>
      <c r="N154" s="10">
        <v>321950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2848</v>
      </c>
      <c r="X154" s="10">
        <v>0</v>
      </c>
      <c r="Y154" s="10">
        <v>0</v>
      </c>
      <c r="Z154" s="10">
        <v>80</v>
      </c>
      <c r="AA154" s="10">
        <v>2892</v>
      </c>
      <c r="AD154" s="10">
        <v>0</v>
      </c>
      <c r="AE154" s="10">
        <v>0</v>
      </c>
      <c r="AF154" s="10">
        <v>0</v>
      </c>
    </row>
    <row r="155" spans="1:32">
      <c r="A155" s="4"/>
      <c r="B155" s="4"/>
      <c r="C155" s="4" t="s">
        <v>212</v>
      </c>
      <c r="D155" s="10">
        <v>122</v>
      </c>
      <c r="E155" s="10">
        <v>40920</v>
      </c>
      <c r="F155" s="10">
        <v>0</v>
      </c>
      <c r="G155" s="10">
        <v>1994</v>
      </c>
      <c r="H155" s="10">
        <v>716</v>
      </c>
      <c r="I155" s="10">
        <v>57628</v>
      </c>
      <c r="J155" s="10">
        <v>680</v>
      </c>
      <c r="K155" s="10">
        <v>380</v>
      </c>
      <c r="L155" s="10">
        <v>0</v>
      </c>
      <c r="M155" s="10">
        <v>0</v>
      </c>
      <c r="N155" s="10">
        <v>128480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3962</v>
      </c>
      <c r="X155" s="10">
        <v>0</v>
      </c>
      <c r="Y155" s="10">
        <v>7</v>
      </c>
      <c r="Z155" s="10">
        <v>450</v>
      </c>
      <c r="AA155" s="10">
        <v>1520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</row>
    <row r="156" spans="1:32">
      <c r="A156" s="4"/>
      <c r="B156" s="4"/>
      <c r="C156" s="4" t="s">
        <v>213</v>
      </c>
      <c r="D156" s="10">
        <v>258</v>
      </c>
      <c r="E156" s="10">
        <v>52970</v>
      </c>
      <c r="F156" s="10">
        <v>0</v>
      </c>
      <c r="G156" s="10">
        <v>12314</v>
      </c>
      <c r="H156" s="10">
        <v>368</v>
      </c>
      <c r="I156" s="10">
        <v>37039</v>
      </c>
      <c r="J156" s="10">
        <v>315</v>
      </c>
      <c r="K156" s="10">
        <v>120</v>
      </c>
      <c r="L156" s="10">
        <v>500</v>
      </c>
      <c r="M156" s="10">
        <v>0</v>
      </c>
      <c r="N156" s="10">
        <v>92440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3506</v>
      </c>
      <c r="X156" s="10">
        <v>0</v>
      </c>
      <c r="Y156" s="10">
        <v>0</v>
      </c>
      <c r="Z156" s="10">
        <v>130</v>
      </c>
      <c r="AA156" s="10">
        <v>160</v>
      </c>
      <c r="AB156" s="10">
        <v>0</v>
      </c>
      <c r="AD156" s="10">
        <v>0</v>
      </c>
      <c r="AE156" s="10">
        <v>0</v>
      </c>
      <c r="AF156" s="10">
        <v>0</v>
      </c>
    </row>
    <row r="157" spans="1:32">
      <c r="A157" s="4"/>
      <c r="B157" s="4"/>
      <c r="C157" s="4" t="s">
        <v>214</v>
      </c>
      <c r="D157" s="10">
        <v>241</v>
      </c>
      <c r="E157" s="10">
        <v>89360</v>
      </c>
      <c r="F157" s="10">
        <v>0</v>
      </c>
      <c r="G157" s="10">
        <v>42855</v>
      </c>
      <c r="H157" s="10">
        <v>726</v>
      </c>
      <c r="I157" s="10">
        <v>95298</v>
      </c>
      <c r="J157" s="10">
        <v>130</v>
      </c>
      <c r="K157" s="10">
        <v>90</v>
      </c>
      <c r="L157" s="10">
        <v>12000</v>
      </c>
      <c r="M157" s="10">
        <v>1600</v>
      </c>
      <c r="N157" s="10">
        <v>633800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2290</v>
      </c>
      <c r="X157" s="10">
        <v>0</v>
      </c>
      <c r="Y157" s="10">
        <v>0</v>
      </c>
      <c r="Z157" s="10">
        <v>260</v>
      </c>
      <c r="AA157" s="10">
        <v>640</v>
      </c>
      <c r="AB157" s="10">
        <v>0</v>
      </c>
      <c r="AD157" s="10">
        <v>0</v>
      </c>
      <c r="AE157" s="10">
        <v>0</v>
      </c>
      <c r="AF157" s="10">
        <v>0</v>
      </c>
    </row>
    <row r="158" spans="1:32">
      <c r="A158" s="4"/>
      <c r="B158" s="4"/>
      <c r="C158" s="4" t="s">
        <v>215</v>
      </c>
      <c r="D158" s="10">
        <v>2123</v>
      </c>
      <c r="E158" s="10">
        <v>41150</v>
      </c>
      <c r="F158" s="10">
        <v>0</v>
      </c>
      <c r="G158" s="10">
        <v>29385</v>
      </c>
      <c r="H158" s="10">
        <v>196</v>
      </c>
      <c r="I158" s="10">
        <v>26966</v>
      </c>
      <c r="J158" s="10">
        <v>320</v>
      </c>
      <c r="K158" s="10">
        <v>350</v>
      </c>
      <c r="L158" s="10">
        <v>500</v>
      </c>
      <c r="M158" s="10">
        <v>1000</v>
      </c>
      <c r="N158" s="10">
        <v>409600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332</v>
      </c>
      <c r="X158" s="10">
        <v>0</v>
      </c>
      <c r="Y158" s="10">
        <v>5</v>
      </c>
      <c r="Z158" s="10">
        <v>197</v>
      </c>
      <c r="AA158" s="10">
        <v>392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</row>
    <row r="159" spans="1:32">
      <c r="A159" s="4"/>
      <c r="B159" s="4"/>
      <c r="C159" s="4" t="s">
        <v>216</v>
      </c>
      <c r="D159" s="10">
        <v>4395</v>
      </c>
      <c r="E159" s="10">
        <v>82980</v>
      </c>
      <c r="F159" s="10">
        <v>0</v>
      </c>
      <c r="G159" s="10">
        <v>58563</v>
      </c>
      <c r="H159" s="10">
        <v>846</v>
      </c>
      <c r="I159" s="10">
        <v>58028</v>
      </c>
      <c r="J159" s="10">
        <v>310</v>
      </c>
      <c r="K159" s="10">
        <v>270</v>
      </c>
      <c r="L159" s="10">
        <v>200</v>
      </c>
      <c r="M159" s="10">
        <v>1100</v>
      </c>
      <c r="N159" s="10">
        <v>393000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798</v>
      </c>
      <c r="X159" s="10">
        <v>0</v>
      </c>
      <c r="Y159" s="10">
        <v>30</v>
      </c>
      <c r="Z159" s="10">
        <v>410</v>
      </c>
      <c r="AA159" s="10">
        <v>610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</row>
    <row r="160" spans="1:32" s="75" customFormat="1">
      <c r="A160" s="4">
        <v>16</v>
      </c>
      <c r="B160" s="4" t="s">
        <v>217</v>
      </c>
      <c r="C160" s="5" t="s">
        <v>89</v>
      </c>
      <c r="D160" s="75">
        <v>8612</v>
      </c>
      <c r="E160" s="75">
        <v>736530</v>
      </c>
      <c r="F160" s="75">
        <v>0</v>
      </c>
      <c r="G160" s="75">
        <v>389594</v>
      </c>
      <c r="H160" s="75">
        <v>5240</v>
      </c>
      <c r="I160" s="75">
        <v>486392</v>
      </c>
      <c r="J160" s="75">
        <v>35905</v>
      </c>
      <c r="K160" s="75">
        <v>7340</v>
      </c>
      <c r="L160" s="75">
        <v>17300</v>
      </c>
      <c r="M160" s="75">
        <v>8400</v>
      </c>
      <c r="N160" s="75">
        <v>2886510</v>
      </c>
      <c r="O160" s="75">
        <v>0</v>
      </c>
      <c r="P160" s="75">
        <v>0</v>
      </c>
      <c r="Q160" s="75">
        <v>0</v>
      </c>
      <c r="R160" s="75">
        <v>0</v>
      </c>
      <c r="S160" s="75">
        <v>0</v>
      </c>
      <c r="T160" s="75">
        <v>0</v>
      </c>
      <c r="U160" s="75">
        <v>0</v>
      </c>
      <c r="V160" s="75">
        <v>0</v>
      </c>
      <c r="W160" s="75">
        <v>16459</v>
      </c>
      <c r="X160" s="75">
        <v>0</v>
      </c>
      <c r="Y160" s="75">
        <v>202</v>
      </c>
      <c r="Z160" s="75">
        <v>2381</v>
      </c>
      <c r="AA160" s="75">
        <v>8566</v>
      </c>
      <c r="AB160" s="75">
        <v>0</v>
      </c>
      <c r="AC160" s="75">
        <v>0</v>
      </c>
      <c r="AD160" s="75">
        <v>0</v>
      </c>
      <c r="AE160" s="75">
        <v>0</v>
      </c>
      <c r="AF160" s="75">
        <v>0</v>
      </c>
    </row>
    <row r="161" spans="1:32">
      <c r="A161" s="4"/>
      <c r="B161" s="4"/>
      <c r="C161" s="4"/>
    </row>
    <row r="162" spans="1:32">
      <c r="A162" s="4"/>
      <c r="B162" s="4"/>
      <c r="C162" s="4"/>
    </row>
    <row r="163" spans="1:32">
      <c r="A163" s="4"/>
      <c r="B163" s="4"/>
      <c r="C163" s="67" t="s">
        <v>219</v>
      </c>
      <c r="D163" s="86">
        <v>13387.5</v>
      </c>
      <c r="E163" s="86">
        <v>2327.85</v>
      </c>
      <c r="F163" s="86">
        <v>1438.5</v>
      </c>
      <c r="G163" s="86">
        <v>4478.25</v>
      </c>
      <c r="H163" s="86">
        <v>1074.1500000000001</v>
      </c>
      <c r="I163" s="86">
        <v>4725</v>
      </c>
      <c r="J163" s="86">
        <v>5299.35</v>
      </c>
      <c r="K163" s="86">
        <v>3255</v>
      </c>
      <c r="L163" s="86">
        <v>49434</v>
      </c>
      <c r="M163" s="86">
        <v>63813.75</v>
      </c>
      <c r="N163" s="86">
        <v>54314.400000000001</v>
      </c>
      <c r="O163" s="86">
        <v>1536.15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  <c r="U163" s="86">
        <v>0</v>
      </c>
      <c r="V163" s="86">
        <v>0</v>
      </c>
      <c r="W163" s="86">
        <v>441</v>
      </c>
      <c r="X163" s="86">
        <v>0</v>
      </c>
      <c r="Y163" s="86">
        <v>66.150000000000006</v>
      </c>
      <c r="Z163" s="86">
        <v>399</v>
      </c>
      <c r="AA163" s="86">
        <v>304.5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</row>
    <row r="164" spans="1:32">
      <c r="A164" s="4"/>
      <c r="B164" s="66"/>
      <c r="C164" s="67" t="s">
        <v>220</v>
      </c>
      <c r="D164" s="86">
        <v>25777.5</v>
      </c>
      <c r="E164" s="86">
        <v>6195</v>
      </c>
      <c r="F164" s="86">
        <v>1050</v>
      </c>
      <c r="G164" s="86">
        <v>5250</v>
      </c>
      <c r="H164" s="86">
        <v>1827</v>
      </c>
      <c r="I164" s="86">
        <v>4410</v>
      </c>
      <c r="J164" s="86">
        <v>819</v>
      </c>
      <c r="K164" s="86">
        <v>7087.5</v>
      </c>
      <c r="L164" s="86">
        <v>16800</v>
      </c>
      <c r="M164" s="86">
        <v>241500</v>
      </c>
      <c r="N164" s="86">
        <v>78750</v>
      </c>
      <c r="O164" s="86">
        <v>399</v>
      </c>
      <c r="P164" s="86">
        <v>0</v>
      </c>
      <c r="Q164" s="86">
        <v>0</v>
      </c>
      <c r="R164" s="86">
        <v>0</v>
      </c>
      <c r="S164" s="86">
        <v>0</v>
      </c>
      <c r="T164" s="86">
        <v>0</v>
      </c>
      <c r="U164" s="86">
        <v>0</v>
      </c>
      <c r="V164" s="86">
        <v>0</v>
      </c>
      <c r="W164" s="86">
        <v>25.200000000000003</v>
      </c>
      <c r="X164" s="86">
        <v>0</v>
      </c>
      <c r="Y164" s="86">
        <v>514.5</v>
      </c>
      <c r="Z164" s="86">
        <v>1165.5</v>
      </c>
      <c r="AA164" s="86">
        <v>451.5</v>
      </c>
      <c r="AB164" s="86">
        <v>0</v>
      </c>
      <c r="AC164" s="86">
        <v>0</v>
      </c>
      <c r="AD164" s="86">
        <v>0</v>
      </c>
      <c r="AE164" s="86">
        <v>0</v>
      </c>
      <c r="AF164" s="86">
        <v>0</v>
      </c>
    </row>
    <row r="165" spans="1:32">
      <c r="A165" s="4"/>
      <c r="B165" s="66"/>
      <c r="C165" s="67" t="s">
        <v>221</v>
      </c>
      <c r="D165" s="86">
        <v>30387</v>
      </c>
      <c r="E165" s="86">
        <v>5655.3</v>
      </c>
      <c r="F165" s="86">
        <v>1870.0500000000002</v>
      </c>
      <c r="G165" s="86">
        <v>18757.2</v>
      </c>
      <c r="H165" s="86">
        <v>1072.05</v>
      </c>
      <c r="I165" s="86">
        <v>17062.5</v>
      </c>
      <c r="J165" s="86">
        <v>4420.5</v>
      </c>
      <c r="K165" s="86">
        <v>4562.25</v>
      </c>
      <c r="L165" s="86">
        <v>88086.6</v>
      </c>
      <c r="M165" s="86">
        <v>58144.800000000003</v>
      </c>
      <c r="N165" s="86">
        <v>229368.30000000002</v>
      </c>
      <c r="O165" s="86">
        <v>1508.8500000000001</v>
      </c>
      <c r="P165" s="86">
        <v>0</v>
      </c>
      <c r="Q165" s="86">
        <v>0</v>
      </c>
      <c r="R165" s="86">
        <v>0</v>
      </c>
      <c r="S165" s="86">
        <v>0</v>
      </c>
      <c r="T165" s="86">
        <v>0</v>
      </c>
      <c r="U165" s="86">
        <v>0</v>
      </c>
      <c r="V165" s="86">
        <v>0</v>
      </c>
      <c r="W165" s="86">
        <v>66.150000000000006</v>
      </c>
      <c r="X165" s="86">
        <v>0</v>
      </c>
      <c r="Y165" s="86">
        <v>1162.3500000000001</v>
      </c>
      <c r="Z165" s="86">
        <v>2515.8000000000002</v>
      </c>
      <c r="AA165" s="86">
        <v>1454.25</v>
      </c>
      <c r="AB165" s="86">
        <v>0</v>
      </c>
      <c r="AC165" s="86">
        <v>0</v>
      </c>
      <c r="AD165" s="86">
        <v>0</v>
      </c>
      <c r="AE165" s="86">
        <v>0</v>
      </c>
      <c r="AF165" s="86">
        <v>0</v>
      </c>
    </row>
    <row r="166" spans="1:32">
      <c r="A166" s="4"/>
      <c r="B166" s="66"/>
      <c r="C166" s="67" t="s">
        <v>222</v>
      </c>
      <c r="D166" s="86">
        <v>43454.25</v>
      </c>
      <c r="E166" s="86">
        <v>10.5</v>
      </c>
      <c r="F166" s="86">
        <v>373.8</v>
      </c>
      <c r="G166" s="86">
        <v>3364.2000000000003</v>
      </c>
      <c r="H166" s="86">
        <v>840</v>
      </c>
      <c r="I166" s="86">
        <v>2082.15</v>
      </c>
      <c r="J166" s="86">
        <v>945</v>
      </c>
      <c r="K166" s="86">
        <v>1575</v>
      </c>
      <c r="L166" s="86">
        <v>47250</v>
      </c>
      <c r="M166" s="86">
        <v>17850</v>
      </c>
      <c r="N166" s="86">
        <v>70875</v>
      </c>
      <c r="O166" s="86">
        <v>1627.5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0</v>
      </c>
      <c r="W166" s="86">
        <v>563.85</v>
      </c>
      <c r="X166" s="86">
        <v>0</v>
      </c>
      <c r="Y166" s="86">
        <v>263.55</v>
      </c>
      <c r="Z166" s="86">
        <v>157.5</v>
      </c>
      <c r="AA166" s="86">
        <v>287.7</v>
      </c>
      <c r="AB166" s="86">
        <v>0</v>
      </c>
      <c r="AC166" s="86">
        <v>0</v>
      </c>
      <c r="AD166" s="86">
        <v>0</v>
      </c>
      <c r="AE166" s="86">
        <v>0</v>
      </c>
      <c r="AF166" s="86">
        <v>0</v>
      </c>
    </row>
    <row r="167" spans="1:32">
      <c r="A167" s="4"/>
      <c r="B167" s="66"/>
      <c r="C167" s="67" t="s">
        <v>223</v>
      </c>
      <c r="D167" s="86">
        <v>2468.5500000000002</v>
      </c>
      <c r="E167" s="86">
        <v>9465.75</v>
      </c>
      <c r="F167" s="86">
        <v>0</v>
      </c>
      <c r="G167" s="86">
        <v>15960</v>
      </c>
      <c r="H167" s="86">
        <v>257.25</v>
      </c>
      <c r="I167" s="86">
        <v>11476.5</v>
      </c>
      <c r="J167" s="86">
        <v>1900.5</v>
      </c>
      <c r="K167" s="86">
        <v>327.60000000000002</v>
      </c>
      <c r="L167" s="86">
        <v>63088.200000000004</v>
      </c>
      <c r="M167" s="86">
        <v>39375</v>
      </c>
      <c r="N167" s="86">
        <v>9765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  <c r="T167" s="86">
        <v>0</v>
      </c>
      <c r="U167" s="86">
        <v>0</v>
      </c>
      <c r="V167" s="86">
        <v>0</v>
      </c>
      <c r="W167" s="86">
        <v>189</v>
      </c>
      <c r="X167" s="86">
        <v>0</v>
      </c>
      <c r="Y167" s="86">
        <v>94.5</v>
      </c>
      <c r="Z167" s="86">
        <v>78.75</v>
      </c>
      <c r="AA167" s="86">
        <v>241.5</v>
      </c>
      <c r="AB167" s="86">
        <v>0</v>
      </c>
      <c r="AC167" s="86">
        <v>0</v>
      </c>
      <c r="AD167" s="86">
        <v>0</v>
      </c>
      <c r="AE167" s="86">
        <v>0</v>
      </c>
      <c r="AF167" s="86">
        <v>0</v>
      </c>
    </row>
    <row r="168" spans="1:32">
      <c r="A168" s="4"/>
      <c r="B168" s="66"/>
      <c r="C168" s="67" t="s">
        <v>224</v>
      </c>
      <c r="D168" s="86">
        <v>22578.15</v>
      </c>
      <c r="E168" s="86">
        <v>0</v>
      </c>
      <c r="F168" s="86">
        <v>1703.1000000000001</v>
      </c>
      <c r="G168" s="86">
        <v>9170.7000000000007</v>
      </c>
      <c r="H168" s="86">
        <v>3953.25</v>
      </c>
      <c r="I168" s="86">
        <v>3598.3500000000004</v>
      </c>
      <c r="J168" s="86">
        <v>15750</v>
      </c>
      <c r="K168" s="86">
        <v>3930.15</v>
      </c>
      <c r="L168" s="86">
        <v>86592.45</v>
      </c>
      <c r="M168" s="86">
        <v>162377.25</v>
      </c>
      <c r="N168" s="86">
        <v>55816.950000000004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0</v>
      </c>
      <c r="W168" s="86">
        <v>0</v>
      </c>
      <c r="X168" s="86">
        <v>0</v>
      </c>
      <c r="Y168" s="86">
        <v>40.950000000000003</v>
      </c>
      <c r="Z168" s="86">
        <v>224.70000000000002</v>
      </c>
      <c r="AA168" s="86">
        <v>122.85000000000001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</row>
    <row r="169" spans="1:32">
      <c r="A169" s="4"/>
      <c r="B169" s="66"/>
      <c r="C169" s="67" t="s">
        <v>225</v>
      </c>
      <c r="D169" s="86">
        <v>13125</v>
      </c>
      <c r="E169" s="86">
        <v>0</v>
      </c>
      <c r="F169" s="86">
        <v>1407</v>
      </c>
      <c r="G169" s="86">
        <v>4404.75</v>
      </c>
      <c r="H169" s="86">
        <v>1023.75</v>
      </c>
      <c r="I169" s="86">
        <v>4620</v>
      </c>
      <c r="J169" s="86">
        <v>0</v>
      </c>
      <c r="K169" s="86">
        <v>0</v>
      </c>
      <c r="L169" s="86">
        <v>44940</v>
      </c>
      <c r="M169" s="86">
        <v>58012.5</v>
      </c>
      <c r="N169" s="86">
        <v>49377.3</v>
      </c>
      <c r="O169" s="86">
        <v>1396.5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0</v>
      </c>
      <c r="W169" s="86">
        <v>0</v>
      </c>
      <c r="X169" s="86">
        <v>0</v>
      </c>
      <c r="Y169" s="86">
        <v>850.5</v>
      </c>
      <c r="Z169" s="86">
        <v>378</v>
      </c>
      <c r="AA169" s="86">
        <v>299.25</v>
      </c>
      <c r="AB169" s="86">
        <v>0</v>
      </c>
      <c r="AC169" s="86">
        <v>0</v>
      </c>
      <c r="AD169" s="86">
        <v>0</v>
      </c>
      <c r="AE169" s="86">
        <v>0</v>
      </c>
      <c r="AF169" s="86">
        <v>0</v>
      </c>
    </row>
    <row r="170" spans="1:32">
      <c r="A170" s="4"/>
      <c r="B170" s="66"/>
      <c r="C170" s="67" t="s">
        <v>226</v>
      </c>
      <c r="D170" s="86">
        <v>15051.75</v>
      </c>
      <c r="E170" s="86">
        <v>630</v>
      </c>
      <c r="F170" s="86">
        <v>1136.1000000000001</v>
      </c>
      <c r="G170" s="86">
        <v>6114.1500000000005</v>
      </c>
      <c r="H170" s="86">
        <v>2635.5</v>
      </c>
      <c r="I170" s="86">
        <v>2399.25</v>
      </c>
      <c r="J170" s="86">
        <v>3651.9</v>
      </c>
      <c r="K170" s="86">
        <v>2620.8000000000002</v>
      </c>
      <c r="L170" s="86">
        <v>57750</v>
      </c>
      <c r="M170" s="86">
        <v>108250.8</v>
      </c>
      <c r="N170" s="86">
        <v>54600</v>
      </c>
      <c r="O170" s="86">
        <v>1260</v>
      </c>
      <c r="P170" s="86">
        <v>0</v>
      </c>
      <c r="Q170" s="86">
        <v>0</v>
      </c>
      <c r="R170" s="86">
        <v>0</v>
      </c>
      <c r="S170" s="86">
        <v>0</v>
      </c>
      <c r="T170" s="86">
        <v>0</v>
      </c>
      <c r="U170" s="86">
        <v>0</v>
      </c>
      <c r="V170" s="86">
        <v>0</v>
      </c>
      <c r="W170" s="86">
        <v>2240.7000000000003</v>
      </c>
      <c r="X170" s="86">
        <v>0</v>
      </c>
      <c r="Y170" s="86">
        <v>82.95</v>
      </c>
      <c r="Z170" s="86">
        <v>257.25</v>
      </c>
      <c r="AA170" s="86">
        <v>244.65</v>
      </c>
      <c r="AB170" s="86">
        <v>0</v>
      </c>
      <c r="AC170" s="86">
        <v>0</v>
      </c>
      <c r="AD170" s="86">
        <v>0</v>
      </c>
      <c r="AE170" s="86">
        <v>0</v>
      </c>
      <c r="AF170" s="86">
        <v>0</v>
      </c>
    </row>
    <row r="171" spans="1:32">
      <c r="A171" s="4"/>
      <c r="B171" s="66"/>
      <c r="C171" s="67" t="s">
        <v>227</v>
      </c>
      <c r="D171" s="86">
        <v>25800.600000000002</v>
      </c>
      <c r="E171" s="86">
        <v>1215.9000000000001</v>
      </c>
      <c r="F171" s="86">
        <v>1365</v>
      </c>
      <c r="G171" s="86">
        <v>13681.5</v>
      </c>
      <c r="H171" s="86">
        <v>2167.2000000000003</v>
      </c>
      <c r="I171" s="86">
        <v>3676.05</v>
      </c>
      <c r="J171" s="86">
        <v>2672.25</v>
      </c>
      <c r="K171" s="86">
        <v>2425.5</v>
      </c>
      <c r="L171" s="86">
        <v>34391.700000000004</v>
      </c>
      <c r="M171" s="86">
        <v>135568.65</v>
      </c>
      <c r="N171" s="86">
        <v>63735</v>
      </c>
      <c r="O171" s="86">
        <v>3026.1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3895.5</v>
      </c>
      <c r="X171" s="86">
        <v>0</v>
      </c>
      <c r="Y171" s="86">
        <v>189</v>
      </c>
      <c r="Z171" s="86">
        <v>261.45</v>
      </c>
      <c r="AA171" s="86">
        <v>252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</row>
    <row r="172" spans="1:32">
      <c r="A172" s="4"/>
      <c r="B172" s="66"/>
      <c r="C172" s="67" t="s">
        <v>228</v>
      </c>
      <c r="D172" s="86">
        <v>9870</v>
      </c>
      <c r="E172" s="86">
        <v>6447</v>
      </c>
      <c r="F172" s="86">
        <v>0</v>
      </c>
      <c r="G172" s="86">
        <v>9712.5</v>
      </c>
      <c r="H172" s="86">
        <v>5250</v>
      </c>
      <c r="I172" s="86">
        <v>11004</v>
      </c>
      <c r="J172" s="86">
        <v>8841</v>
      </c>
      <c r="K172" s="86">
        <v>4462.5</v>
      </c>
      <c r="L172" s="86">
        <v>95004</v>
      </c>
      <c r="M172" s="86">
        <v>65100</v>
      </c>
      <c r="N172" s="86">
        <v>12390</v>
      </c>
      <c r="O172" s="86">
        <v>583.80000000000007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0</v>
      </c>
      <c r="W172" s="86">
        <v>669.9</v>
      </c>
      <c r="X172" s="86">
        <v>0</v>
      </c>
      <c r="Y172" s="86">
        <v>262.5</v>
      </c>
      <c r="Z172" s="86">
        <v>262.5</v>
      </c>
      <c r="AA172" s="86">
        <v>149.1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</row>
    <row r="173" spans="1:32">
      <c r="A173" s="4"/>
      <c r="B173" s="66"/>
      <c r="C173" s="67" t="s">
        <v>229</v>
      </c>
      <c r="D173" s="86">
        <v>6741</v>
      </c>
      <c r="E173" s="86">
        <v>10431.75</v>
      </c>
      <c r="F173" s="86">
        <v>0</v>
      </c>
      <c r="G173" s="86">
        <v>19707.45</v>
      </c>
      <c r="H173" s="86">
        <v>219.45000000000002</v>
      </c>
      <c r="I173" s="86">
        <v>18497.850000000002</v>
      </c>
      <c r="J173" s="86">
        <v>3567.9</v>
      </c>
      <c r="K173" s="86">
        <v>1779.75</v>
      </c>
      <c r="L173" s="86">
        <v>64261.05</v>
      </c>
      <c r="M173" s="86">
        <v>163535.4</v>
      </c>
      <c r="N173" s="86">
        <v>139089.30000000002</v>
      </c>
      <c r="O173" s="86">
        <v>1434.3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337.05</v>
      </c>
      <c r="X173" s="86">
        <v>0</v>
      </c>
      <c r="Y173" s="86">
        <v>77.7</v>
      </c>
      <c r="Z173" s="86">
        <v>351.75</v>
      </c>
      <c r="AA173" s="86">
        <v>232.05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</row>
    <row r="174" spans="1:32">
      <c r="A174" s="4"/>
      <c r="B174" s="66"/>
      <c r="C174" s="67" t="s">
        <v>230</v>
      </c>
      <c r="D174" s="86">
        <v>51450</v>
      </c>
      <c r="E174" s="86">
        <v>89.25</v>
      </c>
      <c r="F174" s="86">
        <v>23100</v>
      </c>
      <c r="G174" s="86">
        <v>2541</v>
      </c>
      <c r="H174" s="86">
        <v>2031.75</v>
      </c>
      <c r="I174" s="86">
        <v>1581.3</v>
      </c>
      <c r="J174" s="86">
        <v>7350</v>
      </c>
      <c r="K174" s="86">
        <v>2100</v>
      </c>
      <c r="L174" s="86">
        <v>5953.5</v>
      </c>
      <c r="M174" s="86">
        <v>8788.5</v>
      </c>
      <c r="N174" s="86">
        <v>71327.55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2310</v>
      </c>
      <c r="X174" s="86">
        <v>0</v>
      </c>
      <c r="Y174" s="86">
        <v>325.5</v>
      </c>
      <c r="Z174" s="86">
        <v>189</v>
      </c>
      <c r="AA174" s="86">
        <v>241.5</v>
      </c>
      <c r="AB174" s="10">
        <v>50</v>
      </c>
      <c r="AC174" s="86">
        <v>0</v>
      </c>
      <c r="AD174" s="86">
        <v>0</v>
      </c>
      <c r="AE174" s="86">
        <v>0</v>
      </c>
      <c r="AF174" s="86">
        <v>0</v>
      </c>
    </row>
    <row r="175" spans="1:32">
      <c r="A175" s="4">
        <v>17</v>
      </c>
      <c r="B175" s="66" t="s">
        <v>219</v>
      </c>
      <c r="C175" s="66" t="s">
        <v>99</v>
      </c>
      <c r="D175" s="87">
        <v>260091.30000000002</v>
      </c>
      <c r="E175" s="87">
        <v>42468.3</v>
      </c>
      <c r="F175" s="87">
        <v>33443.550000000003</v>
      </c>
      <c r="G175" s="87">
        <v>113141.7</v>
      </c>
      <c r="H175" s="87">
        <v>22351.350000000002</v>
      </c>
      <c r="I175" s="87">
        <v>85132.950000000012</v>
      </c>
      <c r="J175" s="87">
        <v>55217.4</v>
      </c>
      <c r="K175" s="87">
        <v>34126.050000000003</v>
      </c>
      <c r="L175" s="87">
        <v>653551.5</v>
      </c>
      <c r="M175" s="87">
        <v>1122316.6500000001</v>
      </c>
      <c r="N175" s="87">
        <v>889408.80000000016</v>
      </c>
      <c r="O175" s="87">
        <v>12772.199999999999</v>
      </c>
      <c r="P175" s="87">
        <v>0</v>
      </c>
      <c r="Q175" s="87">
        <v>0</v>
      </c>
      <c r="R175" s="87">
        <v>0</v>
      </c>
      <c r="S175" s="87">
        <v>0</v>
      </c>
      <c r="T175" s="87">
        <v>0</v>
      </c>
      <c r="U175" s="87">
        <v>0</v>
      </c>
      <c r="V175" s="87">
        <v>0</v>
      </c>
      <c r="W175" s="87">
        <v>10738.35</v>
      </c>
      <c r="X175" s="87">
        <v>0</v>
      </c>
      <c r="Y175" s="87">
        <v>3930.1499999999996</v>
      </c>
      <c r="Z175" s="87">
        <v>6241.2</v>
      </c>
      <c r="AA175" s="87">
        <v>4280.8500000000004</v>
      </c>
      <c r="AB175" s="87">
        <v>50</v>
      </c>
      <c r="AC175" s="87">
        <v>0</v>
      </c>
      <c r="AD175" s="87">
        <v>0</v>
      </c>
      <c r="AE175" s="87">
        <v>0</v>
      </c>
      <c r="AF175" s="87">
        <v>0</v>
      </c>
    </row>
    <row r="176" spans="1:32">
      <c r="A176" s="4"/>
      <c r="B176" s="4"/>
      <c r="C176" s="4"/>
    </row>
    <row r="177" spans="1:32">
      <c r="A177" s="4"/>
      <c r="B177" s="4"/>
      <c r="C177" s="4" t="s">
        <v>233</v>
      </c>
      <c r="D177" s="10">
        <v>24601</v>
      </c>
      <c r="E177" s="10">
        <v>1985</v>
      </c>
      <c r="F177" s="10">
        <v>0</v>
      </c>
      <c r="G177" s="10">
        <v>2679</v>
      </c>
      <c r="H177" s="10">
        <v>2250</v>
      </c>
      <c r="I177" s="10">
        <v>13699</v>
      </c>
      <c r="J177" s="10">
        <v>7225</v>
      </c>
      <c r="K177" s="10">
        <v>15450</v>
      </c>
      <c r="L177" s="10">
        <v>19598</v>
      </c>
      <c r="M177" s="10">
        <v>15887</v>
      </c>
      <c r="N177" s="10">
        <v>101529</v>
      </c>
      <c r="O177" s="10">
        <v>0</v>
      </c>
      <c r="P177" s="10">
        <v>79</v>
      </c>
      <c r="Q177" s="10">
        <v>62</v>
      </c>
      <c r="R177" s="10">
        <v>151</v>
      </c>
      <c r="S177" s="10">
        <v>62</v>
      </c>
      <c r="T177" s="10">
        <v>0</v>
      </c>
      <c r="U177" s="10">
        <v>0</v>
      </c>
      <c r="V177" s="10">
        <v>0</v>
      </c>
      <c r="W177" s="10">
        <v>12</v>
      </c>
      <c r="X177" s="10">
        <v>0</v>
      </c>
      <c r="Y177" s="10">
        <v>538</v>
      </c>
      <c r="Z177" s="10">
        <v>1625</v>
      </c>
      <c r="AA177" s="10">
        <v>381</v>
      </c>
      <c r="AB177" s="10">
        <v>3</v>
      </c>
      <c r="AC177" s="10">
        <v>0</v>
      </c>
      <c r="AD177" s="10">
        <v>0</v>
      </c>
      <c r="AE177" s="10">
        <v>0</v>
      </c>
      <c r="AF177" s="10">
        <v>0</v>
      </c>
    </row>
    <row r="178" spans="1:32">
      <c r="A178" s="4"/>
      <c r="B178" s="4"/>
      <c r="C178" s="4" t="s">
        <v>234</v>
      </c>
      <c r="D178" s="10">
        <v>15258</v>
      </c>
      <c r="E178" s="10">
        <v>2314</v>
      </c>
      <c r="F178" s="10">
        <v>0</v>
      </c>
      <c r="G178" s="10">
        <v>3406</v>
      </c>
      <c r="H178" s="10">
        <v>3504</v>
      </c>
      <c r="I178" s="10">
        <v>9083</v>
      </c>
      <c r="J178" s="10">
        <v>1997</v>
      </c>
      <c r="K178" s="10">
        <v>8153</v>
      </c>
      <c r="L178" s="10">
        <v>2934</v>
      </c>
      <c r="M178" s="10">
        <v>27415</v>
      </c>
      <c r="N178" s="10">
        <v>106814</v>
      </c>
      <c r="O178" s="10">
        <v>0</v>
      </c>
      <c r="P178" s="10">
        <v>210</v>
      </c>
      <c r="Q178" s="10">
        <v>1481</v>
      </c>
      <c r="R178" s="10">
        <v>256</v>
      </c>
      <c r="S178" s="10">
        <v>287</v>
      </c>
      <c r="T178" s="10">
        <v>0</v>
      </c>
      <c r="U178" s="10">
        <v>0</v>
      </c>
      <c r="V178" s="10">
        <v>240</v>
      </c>
      <c r="W178" s="10">
        <v>62</v>
      </c>
      <c r="X178" s="10">
        <v>0</v>
      </c>
      <c r="Y178" s="10">
        <v>126</v>
      </c>
      <c r="Z178" s="10">
        <v>1639</v>
      </c>
      <c r="AA178" s="10">
        <v>745</v>
      </c>
      <c r="AB178" s="10">
        <v>30</v>
      </c>
      <c r="AC178" s="10">
        <v>0</v>
      </c>
      <c r="AD178" s="10">
        <v>0</v>
      </c>
      <c r="AE178" s="10">
        <v>0</v>
      </c>
      <c r="AF178" s="10">
        <v>0</v>
      </c>
    </row>
    <row r="179" spans="1:32">
      <c r="A179" s="4"/>
      <c r="B179" s="4"/>
      <c r="C179" s="4" t="s">
        <v>235</v>
      </c>
      <c r="D179" s="10">
        <v>31785</v>
      </c>
      <c r="E179" s="10">
        <v>9723</v>
      </c>
      <c r="F179" s="10">
        <v>0</v>
      </c>
      <c r="G179" s="10">
        <v>4556</v>
      </c>
      <c r="H179" s="10">
        <v>4553</v>
      </c>
      <c r="I179" s="10">
        <v>13268</v>
      </c>
      <c r="J179" s="10">
        <v>5716</v>
      </c>
      <c r="K179" s="10">
        <v>3782</v>
      </c>
      <c r="L179" s="10">
        <v>7580</v>
      </c>
      <c r="M179" s="10">
        <v>12032</v>
      </c>
      <c r="N179" s="10">
        <v>310953</v>
      </c>
      <c r="O179" s="10">
        <v>0</v>
      </c>
      <c r="P179" s="10">
        <v>342</v>
      </c>
      <c r="Q179" s="10">
        <v>725</v>
      </c>
      <c r="R179" s="10">
        <v>92</v>
      </c>
      <c r="S179" s="10">
        <v>24</v>
      </c>
      <c r="T179" s="10">
        <v>0</v>
      </c>
      <c r="U179" s="10">
        <v>0</v>
      </c>
      <c r="V179" s="10">
        <v>0</v>
      </c>
      <c r="W179" s="10">
        <v>77</v>
      </c>
      <c r="X179" s="10">
        <v>0</v>
      </c>
      <c r="Y179" s="10">
        <v>3016</v>
      </c>
      <c r="Z179" s="10">
        <v>1367</v>
      </c>
      <c r="AA179" s="10">
        <v>1123</v>
      </c>
      <c r="AB179" s="10">
        <v>7</v>
      </c>
      <c r="AC179" s="10">
        <v>0</v>
      </c>
      <c r="AD179" s="10">
        <v>0</v>
      </c>
      <c r="AE179" s="10">
        <v>0</v>
      </c>
      <c r="AF179" s="10">
        <v>0</v>
      </c>
    </row>
    <row r="180" spans="1:32">
      <c r="A180" s="4"/>
      <c r="B180" s="4"/>
      <c r="C180" s="4" t="s">
        <v>236</v>
      </c>
      <c r="D180" s="10">
        <v>8081</v>
      </c>
      <c r="E180" s="10">
        <v>11540</v>
      </c>
      <c r="F180" s="10">
        <v>0</v>
      </c>
      <c r="G180" s="10">
        <v>3682</v>
      </c>
      <c r="H180" s="10">
        <v>4376</v>
      </c>
      <c r="I180" s="10">
        <v>7041</v>
      </c>
      <c r="J180" s="10">
        <v>3160</v>
      </c>
      <c r="K180" s="10">
        <v>3238</v>
      </c>
      <c r="L180" s="10">
        <v>11404</v>
      </c>
      <c r="M180" s="10">
        <v>3985</v>
      </c>
      <c r="N180" s="10">
        <v>75469</v>
      </c>
      <c r="O180" s="10">
        <v>0</v>
      </c>
      <c r="P180" s="10">
        <v>653</v>
      </c>
      <c r="Q180" s="10">
        <v>9542</v>
      </c>
      <c r="R180" s="10">
        <v>170</v>
      </c>
      <c r="S180" s="10">
        <v>40</v>
      </c>
      <c r="T180" s="10">
        <v>0</v>
      </c>
      <c r="U180" s="10">
        <v>0</v>
      </c>
      <c r="V180" s="10">
        <v>85</v>
      </c>
      <c r="W180" s="10">
        <v>3385</v>
      </c>
      <c r="X180" s="10">
        <v>0</v>
      </c>
      <c r="Y180" s="10">
        <v>651</v>
      </c>
      <c r="Z180" s="10">
        <v>489</v>
      </c>
      <c r="AA180" s="10">
        <v>584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</row>
    <row r="181" spans="1:32">
      <c r="A181" s="4"/>
      <c r="B181" s="4"/>
      <c r="C181" s="4" t="s">
        <v>237</v>
      </c>
      <c r="D181" s="10">
        <v>3456</v>
      </c>
      <c r="E181" s="10">
        <v>12914</v>
      </c>
      <c r="F181" s="10">
        <v>0</v>
      </c>
      <c r="G181" s="10">
        <v>1935</v>
      </c>
      <c r="H181" s="10">
        <v>1714</v>
      </c>
      <c r="I181" s="10">
        <v>14234</v>
      </c>
      <c r="J181" s="10">
        <v>6901</v>
      </c>
      <c r="K181" s="10">
        <v>1879</v>
      </c>
      <c r="L181" s="10">
        <v>138587</v>
      </c>
      <c r="M181" s="10">
        <v>8164</v>
      </c>
      <c r="N181" s="10">
        <v>82270</v>
      </c>
      <c r="O181" s="10">
        <v>0</v>
      </c>
      <c r="P181" s="10">
        <v>119</v>
      </c>
      <c r="Q181" s="10">
        <v>3708</v>
      </c>
      <c r="R181" s="10">
        <v>321</v>
      </c>
      <c r="S181" s="10">
        <v>321</v>
      </c>
      <c r="T181" s="10">
        <v>0</v>
      </c>
      <c r="U181" s="10">
        <v>0</v>
      </c>
      <c r="V181" s="10">
        <v>0</v>
      </c>
      <c r="W181" s="10">
        <v>1461</v>
      </c>
      <c r="X181" s="10">
        <v>0</v>
      </c>
      <c r="Y181" s="10">
        <v>659</v>
      </c>
      <c r="Z181" s="10">
        <v>471</v>
      </c>
      <c r="AA181" s="10">
        <v>1043</v>
      </c>
      <c r="AB181" s="10">
        <v>0</v>
      </c>
      <c r="AC181" s="10">
        <v>0</v>
      </c>
      <c r="AD181" s="10">
        <v>10650</v>
      </c>
      <c r="AE181" s="10">
        <v>0</v>
      </c>
      <c r="AF181" s="10">
        <v>0</v>
      </c>
    </row>
    <row r="182" spans="1:32">
      <c r="A182" s="4">
        <v>18</v>
      </c>
      <c r="B182" s="5" t="s">
        <v>232</v>
      </c>
      <c r="C182" s="5" t="s">
        <v>52</v>
      </c>
      <c r="D182" s="75">
        <v>83181</v>
      </c>
      <c r="E182" s="75">
        <v>38476</v>
      </c>
      <c r="F182" s="75">
        <v>0</v>
      </c>
      <c r="G182" s="75">
        <v>16258</v>
      </c>
      <c r="H182" s="75">
        <v>16397</v>
      </c>
      <c r="I182" s="75">
        <v>57325</v>
      </c>
      <c r="J182" s="75">
        <v>24999</v>
      </c>
      <c r="K182" s="75">
        <v>32502</v>
      </c>
      <c r="L182" s="75">
        <v>180103</v>
      </c>
      <c r="M182" s="75">
        <v>67483</v>
      </c>
      <c r="N182" s="75">
        <v>677035</v>
      </c>
      <c r="O182" s="75">
        <v>0</v>
      </c>
      <c r="P182" s="75">
        <v>1403</v>
      </c>
      <c r="Q182" s="75">
        <v>15518</v>
      </c>
      <c r="R182" s="75">
        <v>990</v>
      </c>
      <c r="S182" s="75">
        <v>734</v>
      </c>
      <c r="T182" s="75">
        <v>0</v>
      </c>
      <c r="U182" s="75">
        <v>0</v>
      </c>
      <c r="V182" s="75">
        <v>325</v>
      </c>
      <c r="W182" s="75">
        <v>4997</v>
      </c>
      <c r="X182" s="75">
        <v>0</v>
      </c>
      <c r="Y182" s="75">
        <v>4990</v>
      </c>
      <c r="Z182" s="75">
        <v>5591</v>
      </c>
      <c r="AA182" s="75">
        <v>3876</v>
      </c>
      <c r="AB182" s="75">
        <v>40</v>
      </c>
      <c r="AC182" s="75">
        <v>0</v>
      </c>
      <c r="AD182" s="75">
        <v>10650</v>
      </c>
      <c r="AE182" s="75">
        <v>0</v>
      </c>
      <c r="AF182" s="75">
        <v>0</v>
      </c>
    </row>
    <row r="183" spans="1:32">
      <c r="A183" s="4"/>
      <c r="B183" s="4"/>
      <c r="C183" s="4"/>
    </row>
    <row r="184" spans="1:32">
      <c r="A184" s="4"/>
      <c r="B184" s="4"/>
      <c r="C184" s="4" t="s">
        <v>239</v>
      </c>
      <c r="D184" s="10">
        <v>36474</v>
      </c>
      <c r="E184" s="10">
        <v>9600</v>
      </c>
      <c r="F184" s="10">
        <v>2662</v>
      </c>
      <c r="G184" s="10">
        <v>5192</v>
      </c>
      <c r="H184" s="10">
        <v>4785</v>
      </c>
      <c r="I184" s="10">
        <v>24100</v>
      </c>
      <c r="J184" s="10">
        <v>9960</v>
      </c>
      <c r="K184" s="10">
        <v>18360</v>
      </c>
      <c r="L184" s="10">
        <v>53552</v>
      </c>
      <c r="M184" s="10">
        <v>75730</v>
      </c>
      <c r="N184" s="10">
        <v>178000</v>
      </c>
      <c r="O184" s="10">
        <v>445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110</v>
      </c>
      <c r="X184" s="10">
        <v>0</v>
      </c>
      <c r="Y184" s="10">
        <v>1850</v>
      </c>
      <c r="Z184" s="10">
        <v>1250</v>
      </c>
      <c r="AA184" s="10">
        <v>905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</row>
    <row r="185" spans="1:32">
      <c r="A185" s="4"/>
      <c r="B185" s="4"/>
      <c r="C185" s="4" t="s">
        <v>240</v>
      </c>
      <c r="D185" s="10">
        <v>31201</v>
      </c>
      <c r="E185" s="10">
        <v>1005</v>
      </c>
      <c r="F185" s="10">
        <v>695</v>
      </c>
      <c r="G185" s="10">
        <v>2750</v>
      </c>
      <c r="H185" s="10">
        <v>7150</v>
      </c>
      <c r="I185" s="10">
        <v>6970</v>
      </c>
      <c r="J185" s="10">
        <v>4245</v>
      </c>
      <c r="K185" s="10">
        <v>8500</v>
      </c>
      <c r="L185" s="10">
        <v>2000</v>
      </c>
      <c r="M185" s="10">
        <v>69940</v>
      </c>
      <c r="N185" s="10">
        <v>72352</v>
      </c>
      <c r="O185" s="10">
        <v>737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203</v>
      </c>
      <c r="X185" s="10">
        <v>0</v>
      </c>
      <c r="Y185" s="10">
        <v>240</v>
      </c>
      <c r="Z185" s="10">
        <v>890</v>
      </c>
      <c r="AA185" s="10">
        <v>280</v>
      </c>
      <c r="AB185" s="10">
        <v>0</v>
      </c>
      <c r="AC185" s="10">
        <v>4</v>
      </c>
      <c r="AD185" s="10">
        <v>0</v>
      </c>
      <c r="AE185" s="10">
        <v>0</v>
      </c>
      <c r="AF185" s="10">
        <v>0</v>
      </c>
    </row>
    <row r="186" spans="1:32">
      <c r="A186" s="4"/>
      <c r="B186" s="4"/>
      <c r="C186" s="4" t="s">
        <v>241</v>
      </c>
      <c r="D186" s="10">
        <v>34714</v>
      </c>
      <c r="E186" s="10">
        <v>1034</v>
      </c>
      <c r="F186" s="10">
        <v>398</v>
      </c>
      <c r="G186" s="10">
        <v>1543</v>
      </c>
      <c r="H186" s="10">
        <v>7376</v>
      </c>
      <c r="I186" s="10">
        <v>4522</v>
      </c>
      <c r="J186" s="10">
        <v>6838</v>
      </c>
      <c r="K186" s="10">
        <v>4367</v>
      </c>
      <c r="L186" s="10">
        <v>6246</v>
      </c>
      <c r="M186" s="10">
        <v>38743</v>
      </c>
      <c r="N186" s="10">
        <v>22958</v>
      </c>
      <c r="O186" s="10">
        <v>1753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234</v>
      </c>
      <c r="X186" s="10">
        <v>0</v>
      </c>
      <c r="Y186" s="10">
        <v>267</v>
      </c>
      <c r="Z186" s="10">
        <v>608</v>
      </c>
      <c r="AA186" s="10">
        <v>529</v>
      </c>
      <c r="AB186" s="10">
        <v>374</v>
      </c>
      <c r="AC186" s="10">
        <v>0</v>
      </c>
      <c r="AD186" s="10">
        <v>0</v>
      </c>
      <c r="AE186" s="10">
        <v>0</v>
      </c>
      <c r="AF186" s="10">
        <v>0</v>
      </c>
    </row>
    <row r="187" spans="1:32">
      <c r="A187" s="4"/>
      <c r="B187" s="4"/>
      <c r="C187" s="4" t="s">
        <v>242</v>
      </c>
      <c r="D187" s="10">
        <v>21775</v>
      </c>
      <c r="E187" s="10">
        <v>15198</v>
      </c>
      <c r="F187" s="10">
        <v>0</v>
      </c>
      <c r="G187" s="10">
        <v>2219</v>
      </c>
      <c r="H187" s="10">
        <v>2120</v>
      </c>
      <c r="I187" s="10">
        <v>15605</v>
      </c>
      <c r="J187" s="10">
        <v>15143</v>
      </c>
      <c r="K187" s="10">
        <v>10182</v>
      </c>
      <c r="L187" s="10">
        <v>4866</v>
      </c>
      <c r="M187" s="10">
        <v>27554</v>
      </c>
      <c r="N187" s="10">
        <v>84366</v>
      </c>
      <c r="O187" s="10">
        <v>1637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201</v>
      </c>
      <c r="X187" s="10">
        <v>0</v>
      </c>
      <c r="Y187" s="10">
        <v>463</v>
      </c>
      <c r="Z187" s="10">
        <v>819</v>
      </c>
      <c r="AA187" s="10">
        <v>1078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</row>
    <row r="188" spans="1:32">
      <c r="A188" s="4"/>
      <c r="B188" s="4"/>
      <c r="C188" s="4" t="s">
        <v>243</v>
      </c>
      <c r="D188" s="10">
        <v>29072</v>
      </c>
      <c r="E188" s="10">
        <v>0</v>
      </c>
      <c r="F188" s="10">
        <v>5015</v>
      </c>
      <c r="G188" s="10">
        <v>1133</v>
      </c>
      <c r="H188" s="10">
        <v>14982</v>
      </c>
      <c r="I188" s="10">
        <v>24957</v>
      </c>
      <c r="J188" s="10">
        <v>1244</v>
      </c>
      <c r="K188" s="10">
        <v>16969</v>
      </c>
      <c r="L188" s="10">
        <v>23222</v>
      </c>
      <c r="M188" s="10">
        <v>16554</v>
      </c>
      <c r="N188" s="10">
        <v>67571</v>
      </c>
      <c r="O188" s="10">
        <v>1049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25</v>
      </c>
      <c r="X188" s="10">
        <v>0</v>
      </c>
      <c r="Y188" s="10">
        <v>190</v>
      </c>
      <c r="Z188" s="10">
        <v>481</v>
      </c>
      <c r="AA188" s="10">
        <v>435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</row>
    <row r="189" spans="1:32">
      <c r="A189" s="4"/>
      <c r="B189" s="4"/>
      <c r="C189" s="1" t="s">
        <v>244</v>
      </c>
      <c r="D189" s="10">
        <v>23594</v>
      </c>
      <c r="E189" s="10">
        <v>4410</v>
      </c>
      <c r="F189" s="10">
        <v>0</v>
      </c>
      <c r="G189" s="10">
        <v>2766</v>
      </c>
      <c r="H189" s="10">
        <v>5180</v>
      </c>
      <c r="I189" s="10">
        <v>12195</v>
      </c>
      <c r="J189" s="10">
        <v>1120</v>
      </c>
      <c r="K189" s="10">
        <v>3400</v>
      </c>
      <c r="L189" s="10">
        <v>4725</v>
      </c>
      <c r="M189" s="10">
        <v>12863</v>
      </c>
      <c r="N189" s="10">
        <v>34598</v>
      </c>
      <c r="O189" s="10">
        <v>1050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7</v>
      </c>
      <c r="X189" s="10">
        <v>0</v>
      </c>
      <c r="Y189" s="10">
        <v>1040</v>
      </c>
      <c r="Z189" s="10">
        <v>385</v>
      </c>
      <c r="AA189" s="10">
        <v>320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</row>
    <row r="190" spans="1:32">
      <c r="A190" s="4"/>
      <c r="B190" s="4"/>
      <c r="C190" s="4" t="s">
        <v>245</v>
      </c>
      <c r="D190" s="10">
        <v>27540</v>
      </c>
      <c r="E190" s="10">
        <v>0</v>
      </c>
      <c r="F190" s="10">
        <v>2840</v>
      </c>
      <c r="G190" s="10">
        <v>9824</v>
      </c>
      <c r="H190" s="10">
        <v>5640</v>
      </c>
      <c r="I190" s="10">
        <v>4960</v>
      </c>
      <c r="J190" s="10">
        <v>650</v>
      </c>
      <c r="K190" s="10">
        <v>7550</v>
      </c>
      <c r="L190" s="10">
        <v>2250</v>
      </c>
      <c r="M190" s="10">
        <v>8100</v>
      </c>
      <c r="N190" s="10">
        <v>49800</v>
      </c>
      <c r="O190" s="10">
        <v>950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25</v>
      </c>
      <c r="X190" s="10">
        <v>0</v>
      </c>
      <c r="Y190" s="10">
        <v>5555</v>
      </c>
      <c r="Z190" s="10">
        <v>1100</v>
      </c>
      <c r="AA190" s="10">
        <v>441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</row>
    <row r="191" spans="1:32">
      <c r="A191" s="4"/>
      <c r="B191" s="4"/>
      <c r="C191" s="4" t="s">
        <v>246</v>
      </c>
      <c r="D191" s="10">
        <v>27540</v>
      </c>
      <c r="E191" s="10">
        <v>0</v>
      </c>
      <c r="F191" s="10">
        <v>2840</v>
      </c>
      <c r="G191" s="10">
        <v>3510</v>
      </c>
      <c r="H191" s="10">
        <v>5640</v>
      </c>
      <c r="I191" s="10">
        <v>4960</v>
      </c>
      <c r="J191" s="10">
        <v>650</v>
      </c>
      <c r="K191" s="10">
        <v>7550</v>
      </c>
      <c r="L191" s="10">
        <v>2250</v>
      </c>
      <c r="M191" s="10">
        <v>8100</v>
      </c>
      <c r="N191" s="10">
        <v>49800</v>
      </c>
      <c r="O191" s="10">
        <v>950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25</v>
      </c>
      <c r="X191" s="10">
        <v>0</v>
      </c>
      <c r="Y191" s="10">
        <v>555</v>
      </c>
      <c r="Z191" s="10">
        <v>1100</v>
      </c>
      <c r="AA191" s="10">
        <v>190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</row>
    <row r="192" spans="1:32">
      <c r="A192" s="4">
        <v>19</v>
      </c>
      <c r="B192" s="5" t="s">
        <v>238</v>
      </c>
      <c r="C192" s="5" t="s">
        <v>99</v>
      </c>
      <c r="D192" s="75">
        <v>231910</v>
      </c>
      <c r="E192" s="75">
        <v>31247</v>
      </c>
      <c r="F192" s="75">
        <v>14450</v>
      </c>
      <c r="G192" s="75">
        <v>28937</v>
      </c>
      <c r="H192" s="75">
        <v>52873</v>
      </c>
      <c r="I192" s="75">
        <v>98269</v>
      </c>
      <c r="J192" s="75">
        <v>39850</v>
      </c>
      <c r="K192" s="75">
        <v>76878</v>
      </c>
      <c r="L192" s="75">
        <v>99111</v>
      </c>
      <c r="M192" s="75">
        <v>257584</v>
      </c>
      <c r="N192" s="75">
        <v>559445</v>
      </c>
      <c r="O192" s="75">
        <v>8571</v>
      </c>
      <c r="P192" s="75">
        <v>0</v>
      </c>
      <c r="Q192" s="75">
        <v>0</v>
      </c>
      <c r="R192" s="75">
        <v>0</v>
      </c>
      <c r="S192" s="75">
        <v>0</v>
      </c>
      <c r="T192" s="75">
        <v>0</v>
      </c>
      <c r="U192" s="75">
        <v>0</v>
      </c>
      <c r="V192" s="75">
        <v>0</v>
      </c>
      <c r="W192" s="75">
        <v>830</v>
      </c>
      <c r="X192" s="75">
        <v>0</v>
      </c>
      <c r="Y192" s="75">
        <v>10160</v>
      </c>
      <c r="Z192" s="75">
        <v>6633</v>
      </c>
      <c r="AA192" s="75">
        <v>4178</v>
      </c>
      <c r="AB192" s="75">
        <v>374</v>
      </c>
      <c r="AC192" s="75">
        <v>4</v>
      </c>
      <c r="AD192" s="75">
        <v>0</v>
      </c>
      <c r="AE192" s="75">
        <v>0</v>
      </c>
      <c r="AF192" s="75">
        <v>0</v>
      </c>
    </row>
    <row r="193" spans="1:32">
      <c r="A193" s="4"/>
      <c r="B193" s="4"/>
      <c r="C193" s="4"/>
    </row>
    <row r="194" spans="1:32">
      <c r="A194" s="4"/>
      <c r="B194" s="4"/>
      <c r="C194" s="3" t="s">
        <v>249</v>
      </c>
      <c r="D194" s="15">
        <v>1325</v>
      </c>
      <c r="E194" s="15">
        <v>45400</v>
      </c>
      <c r="F194" s="15">
        <v>0</v>
      </c>
      <c r="G194" s="15">
        <v>23400</v>
      </c>
      <c r="H194" s="15">
        <v>800</v>
      </c>
      <c r="I194" s="15">
        <v>115000</v>
      </c>
      <c r="J194" s="15">
        <v>670</v>
      </c>
      <c r="K194" s="15">
        <v>830</v>
      </c>
      <c r="L194" s="15">
        <v>0</v>
      </c>
      <c r="M194" s="15">
        <v>2500</v>
      </c>
      <c r="N194" s="15">
        <v>1722300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0">
        <v>0</v>
      </c>
      <c r="W194" s="15">
        <v>4800</v>
      </c>
      <c r="X194" s="15">
        <v>0</v>
      </c>
      <c r="Y194" s="15">
        <v>35000</v>
      </c>
      <c r="Z194" s="15">
        <v>200</v>
      </c>
      <c r="AA194" s="15">
        <v>290</v>
      </c>
      <c r="AB194" s="15">
        <v>0</v>
      </c>
      <c r="AC194" s="15">
        <v>0</v>
      </c>
      <c r="AD194" s="10">
        <v>0</v>
      </c>
      <c r="AE194" s="10">
        <v>0</v>
      </c>
      <c r="AF194" s="10">
        <v>0</v>
      </c>
    </row>
    <row r="195" spans="1:32">
      <c r="A195" s="4"/>
      <c r="B195" s="4"/>
      <c r="C195" s="4" t="s">
        <v>250</v>
      </c>
      <c r="D195" s="10">
        <v>320</v>
      </c>
      <c r="E195" s="10">
        <v>33267</v>
      </c>
      <c r="F195" s="10">
        <v>0</v>
      </c>
      <c r="G195" s="10">
        <v>21027</v>
      </c>
      <c r="H195" s="10">
        <v>780</v>
      </c>
      <c r="I195" s="10">
        <v>57450</v>
      </c>
      <c r="J195" s="10">
        <v>170</v>
      </c>
      <c r="K195" s="10">
        <v>70</v>
      </c>
      <c r="L195" s="10">
        <v>0</v>
      </c>
      <c r="M195" s="10">
        <v>200</v>
      </c>
      <c r="N195" s="10">
        <v>180000</v>
      </c>
      <c r="O195" s="15">
        <v>0</v>
      </c>
      <c r="P195" s="10">
        <v>0</v>
      </c>
      <c r="Q195" s="10">
        <v>100</v>
      </c>
      <c r="R195" s="10">
        <v>0</v>
      </c>
      <c r="S195" s="15">
        <v>0</v>
      </c>
      <c r="T195" s="15">
        <v>0</v>
      </c>
      <c r="U195" s="10">
        <v>0</v>
      </c>
      <c r="V195" s="10">
        <v>0</v>
      </c>
      <c r="W195" s="10">
        <v>1000</v>
      </c>
      <c r="X195" s="10">
        <v>0</v>
      </c>
      <c r="Y195" s="10">
        <v>32000</v>
      </c>
      <c r="Z195" s="10">
        <v>240</v>
      </c>
      <c r="AA195" s="10">
        <v>500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</row>
    <row r="196" spans="1:32">
      <c r="A196" s="4"/>
      <c r="B196" s="71"/>
      <c r="C196" s="71" t="s">
        <v>251</v>
      </c>
      <c r="D196" s="68">
        <v>19900</v>
      </c>
      <c r="E196" s="68">
        <v>4520</v>
      </c>
      <c r="F196" s="68">
        <v>0</v>
      </c>
      <c r="G196" s="68">
        <v>13052</v>
      </c>
      <c r="H196" s="68">
        <v>2900</v>
      </c>
      <c r="I196" s="68">
        <v>1250</v>
      </c>
      <c r="J196" s="68">
        <v>4250</v>
      </c>
      <c r="K196" s="68">
        <v>8119</v>
      </c>
      <c r="L196" s="68">
        <v>10561</v>
      </c>
      <c r="M196" s="68">
        <v>10330</v>
      </c>
      <c r="N196" s="68">
        <v>38215</v>
      </c>
      <c r="O196" s="15">
        <v>0</v>
      </c>
      <c r="P196" s="68">
        <v>35</v>
      </c>
      <c r="Q196" s="68">
        <v>70</v>
      </c>
      <c r="R196" s="68">
        <v>760</v>
      </c>
      <c r="S196" s="15">
        <v>0</v>
      </c>
      <c r="T196" s="15">
        <v>0</v>
      </c>
      <c r="U196" s="68">
        <v>300</v>
      </c>
      <c r="V196" s="10">
        <v>0</v>
      </c>
      <c r="W196" s="72">
        <v>0</v>
      </c>
      <c r="X196" s="68">
        <v>0</v>
      </c>
      <c r="Y196" s="68">
        <v>30818</v>
      </c>
      <c r="Z196" s="68">
        <v>150</v>
      </c>
      <c r="AA196" s="68">
        <v>650</v>
      </c>
      <c r="AB196" s="68">
        <v>0</v>
      </c>
      <c r="AC196" s="68">
        <v>0</v>
      </c>
      <c r="AD196" s="10">
        <v>0</v>
      </c>
      <c r="AE196" s="10">
        <v>0</v>
      </c>
      <c r="AF196" s="10">
        <v>0</v>
      </c>
    </row>
    <row r="197" spans="1:32">
      <c r="A197" s="4"/>
      <c r="B197" s="71"/>
      <c r="C197" s="71" t="s">
        <v>252</v>
      </c>
      <c r="D197" s="68">
        <v>22450</v>
      </c>
      <c r="E197" s="68">
        <v>5800</v>
      </c>
      <c r="F197" s="68">
        <v>0</v>
      </c>
      <c r="G197" s="68">
        <v>7140</v>
      </c>
      <c r="H197" s="68">
        <v>7550</v>
      </c>
      <c r="I197" s="68">
        <v>4200</v>
      </c>
      <c r="J197" s="68">
        <v>6200</v>
      </c>
      <c r="K197" s="68">
        <v>8500</v>
      </c>
      <c r="L197" s="72">
        <v>12000</v>
      </c>
      <c r="M197" s="68">
        <v>21400</v>
      </c>
      <c r="N197" s="68">
        <v>63200</v>
      </c>
      <c r="O197" s="15">
        <v>0</v>
      </c>
      <c r="P197" s="68">
        <v>57</v>
      </c>
      <c r="Q197" s="68">
        <v>67</v>
      </c>
      <c r="R197" s="68">
        <v>1100</v>
      </c>
      <c r="S197" s="15">
        <v>0</v>
      </c>
      <c r="T197" s="15">
        <v>0</v>
      </c>
      <c r="U197" s="68">
        <v>400</v>
      </c>
      <c r="V197" s="10">
        <v>0</v>
      </c>
      <c r="W197" s="68">
        <v>37</v>
      </c>
      <c r="X197" s="68">
        <v>0</v>
      </c>
      <c r="Y197" s="68">
        <v>32800</v>
      </c>
      <c r="Z197" s="68">
        <v>650</v>
      </c>
      <c r="AA197" s="68">
        <v>800</v>
      </c>
      <c r="AB197" s="68">
        <v>0</v>
      </c>
      <c r="AC197" s="68">
        <v>0</v>
      </c>
      <c r="AD197" s="10">
        <v>0</v>
      </c>
      <c r="AE197" s="10">
        <v>0</v>
      </c>
      <c r="AF197" s="10">
        <v>0</v>
      </c>
    </row>
    <row r="198" spans="1:32">
      <c r="A198" s="4"/>
      <c r="B198" s="4"/>
      <c r="C198" s="4" t="s">
        <v>253</v>
      </c>
      <c r="D198" s="10">
        <v>21550</v>
      </c>
      <c r="E198" s="10">
        <v>5586</v>
      </c>
      <c r="F198" s="10">
        <v>0</v>
      </c>
      <c r="G198" s="10">
        <v>7077</v>
      </c>
      <c r="H198" s="10">
        <v>6455</v>
      </c>
      <c r="I198" s="10">
        <v>3391</v>
      </c>
      <c r="J198" s="10">
        <v>6195</v>
      </c>
      <c r="K198" s="10">
        <v>8190</v>
      </c>
      <c r="L198" s="10">
        <v>12273</v>
      </c>
      <c r="M198" s="10">
        <v>20580</v>
      </c>
      <c r="N198" s="10">
        <v>70381</v>
      </c>
      <c r="O198" s="15">
        <v>0</v>
      </c>
      <c r="P198" s="10">
        <v>63</v>
      </c>
      <c r="Q198" s="10">
        <v>157</v>
      </c>
      <c r="R198" s="10">
        <v>50</v>
      </c>
      <c r="S198" s="15">
        <v>0</v>
      </c>
      <c r="T198" s="15">
        <v>0</v>
      </c>
      <c r="U198" s="10">
        <v>367</v>
      </c>
      <c r="V198" s="10">
        <v>0</v>
      </c>
      <c r="W198" s="10">
        <v>21</v>
      </c>
      <c r="X198" s="10">
        <v>0</v>
      </c>
      <c r="Y198" s="10">
        <v>32970</v>
      </c>
      <c r="Z198" s="10">
        <v>682</v>
      </c>
      <c r="AA198" s="10">
        <v>707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</row>
    <row r="199" spans="1:32">
      <c r="A199" s="4"/>
      <c r="B199" s="4"/>
      <c r="C199" s="4" t="s">
        <v>254</v>
      </c>
      <c r="D199" s="10">
        <v>5740</v>
      </c>
      <c r="E199" s="10">
        <v>7914</v>
      </c>
      <c r="F199" s="10">
        <v>0</v>
      </c>
      <c r="G199" s="10">
        <v>6276</v>
      </c>
      <c r="H199" s="10">
        <v>1262</v>
      </c>
      <c r="I199" s="10">
        <v>22342</v>
      </c>
      <c r="J199" s="10">
        <v>509</v>
      </c>
      <c r="K199" s="10">
        <v>578</v>
      </c>
      <c r="L199" s="10">
        <v>0</v>
      </c>
      <c r="M199" s="10">
        <v>1138</v>
      </c>
      <c r="N199" s="10">
        <v>25881</v>
      </c>
      <c r="O199" s="15">
        <v>0</v>
      </c>
      <c r="P199" s="10">
        <v>0</v>
      </c>
      <c r="Q199" s="10">
        <v>354</v>
      </c>
      <c r="R199" s="10">
        <v>0</v>
      </c>
      <c r="S199" s="15">
        <v>0</v>
      </c>
      <c r="T199" s="15">
        <v>0</v>
      </c>
      <c r="U199" s="10">
        <v>0</v>
      </c>
      <c r="V199" s="10">
        <v>0</v>
      </c>
      <c r="W199" s="10">
        <v>32</v>
      </c>
      <c r="X199" s="10">
        <v>0</v>
      </c>
      <c r="Y199" s="10">
        <v>10507</v>
      </c>
      <c r="Z199" s="10">
        <v>61</v>
      </c>
      <c r="AA199" s="10">
        <v>180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</row>
    <row r="200" spans="1:32">
      <c r="A200" s="4">
        <v>20</v>
      </c>
      <c r="B200" s="4" t="s">
        <v>248</v>
      </c>
      <c r="C200" s="4" t="s">
        <v>73</v>
      </c>
      <c r="D200" s="10">
        <v>71285</v>
      </c>
      <c r="E200" s="10">
        <v>102487</v>
      </c>
      <c r="F200" s="10">
        <v>0</v>
      </c>
      <c r="G200" s="10">
        <v>77972</v>
      </c>
      <c r="H200" s="10">
        <v>19747</v>
      </c>
      <c r="I200" s="10">
        <v>203633</v>
      </c>
      <c r="J200" s="10">
        <v>17994</v>
      </c>
      <c r="K200" s="10">
        <v>26287</v>
      </c>
      <c r="L200" s="10">
        <v>34834</v>
      </c>
      <c r="M200" s="10">
        <v>56148</v>
      </c>
      <c r="N200" s="10">
        <v>2099977</v>
      </c>
      <c r="O200" s="10">
        <v>0</v>
      </c>
      <c r="P200" s="10">
        <v>155</v>
      </c>
      <c r="Q200" s="10">
        <v>748</v>
      </c>
      <c r="R200" s="10">
        <v>1910</v>
      </c>
      <c r="S200" s="10">
        <v>0</v>
      </c>
      <c r="T200" s="10">
        <v>0</v>
      </c>
      <c r="U200" s="10">
        <v>1067</v>
      </c>
      <c r="V200" s="10">
        <v>0</v>
      </c>
      <c r="W200" s="10">
        <v>5890</v>
      </c>
      <c r="X200" s="10">
        <v>0</v>
      </c>
      <c r="Y200" s="10">
        <v>174095</v>
      </c>
      <c r="Z200" s="10">
        <v>1983</v>
      </c>
      <c r="AA200" s="10">
        <v>3127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</row>
    <row r="201" spans="1:32">
      <c r="A201" s="4"/>
      <c r="B201" s="4"/>
      <c r="C201" s="4"/>
    </row>
    <row r="202" spans="1:32">
      <c r="A202" s="4"/>
      <c r="B202" s="4"/>
      <c r="C202" s="73" t="s">
        <v>257</v>
      </c>
      <c r="D202" s="88">
        <v>14502</v>
      </c>
      <c r="E202" s="88">
        <v>45192</v>
      </c>
      <c r="F202" s="88">
        <v>2076</v>
      </c>
      <c r="G202" s="88">
        <v>72359</v>
      </c>
      <c r="H202" s="88">
        <v>14739</v>
      </c>
      <c r="I202" s="88">
        <v>84722</v>
      </c>
      <c r="J202" s="88">
        <v>2596</v>
      </c>
      <c r="K202" s="88">
        <v>20988</v>
      </c>
      <c r="L202" s="88">
        <v>35561</v>
      </c>
      <c r="M202" s="88">
        <v>31627</v>
      </c>
      <c r="N202" s="88">
        <v>299930</v>
      </c>
      <c r="O202" s="15">
        <v>0</v>
      </c>
      <c r="P202" s="88">
        <v>4676</v>
      </c>
      <c r="Q202" s="88">
        <v>4274</v>
      </c>
      <c r="R202" s="88">
        <v>7227</v>
      </c>
      <c r="S202" s="88">
        <v>0</v>
      </c>
      <c r="T202" s="88">
        <v>0</v>
      </c>
      <c r="U202" s="88">
        <v>0</v>
      </c>
      <c r="V202" s="88">
        <v>0</v>
      </c>
      <c r="W202" s="88">
        <v>7380</v>
      </c>
      <c r="X202" s="88">
        <v>20</v>
      </c>
      <c r="Y202" s="88">
        <v>5807</v>
      </c>
      <c r="Z202" s="88">
        <v>2678</v>
      </c>
      <c r="AA202" s="88">
        <v>633</v>
      </c>
      <c r="AB202" s="88">
        <v>0</v>
      </c>
      <c r="AC202" s="88">
        <v>0</v>
      </c>
      <c r="AD202" s="88">
        <v>0</v>
      </c>
      <c r="AE202" s="88">
        <v>0</v>
      </c>
      <c r="AF202" s="88">
        <v>0</v>
      </c>
    </row>
    <row r="203" spans="1:32">
      <c r="A203" s="4"/>
      <c r="B203" s="73"/>
      <c r="C203" s="73" t="s">
        <v>258</v>
      </c>
      <c r="D203" s="88">
        <v>7500</v>
      </c>
      <c r="E203" s="88">
        <v>9000</v>
      </c>
      <c r="F203" s="88">
        <v>1600</v>
      </c>
      <c r="G203" s="88">
        <v>15000</v>
      </c>
      <c r="H203" s="88">
        <v>700</v>
      </c>
      <c r="I203" s="88">
        <v>12000</v>
      </c>
      <c r="J203" s="88">
        <v>500</v>
      </c>
      <c r="K203" s="88">
        <v>4900</v>
      </c>
      <c r="L203" s="88">
        <v>6000</v>
      </c>
      <c r="M203" s="88">
        <v>9000</v>
      </c>
      <c r="N203" s="88">
        <v>35000</v>
      </c>
      <c r="O203" s="15">
        <v>0</v>
      </c>
      <c r="P203" s="88">
        <v>30</v>
      </c>
      <c r="Q203" s="88">
        <v>1300</v>
      </c>
      <c r="R203" s="88">
        <v>120</v>
      </c>
      <c r="S203" s="88">
        <v>0</v>
      </c>
      <c r="T203" s="88">
        <v>0</v>
      </c>
      <c r="U203" s="88">
        <v>0</v>
      </c>
      <c r="V203" s="88">
        <v>0</v>
      </c>
      <c r="W203" s="88">
        <v>60</v>
      </c>
      <c r="X203" s="88">
        <v>0</v>
      </c>
      <c r="Y203" s="88">
        <v>3000</v>
      </c>
      <c r="Z203" s="88">
        <v>1050</v>
      </c>
      <c r="AA203" s="88">
        <v>210</v>
      </c>
      <c r="AB203" s="88">
        <v>2</v>
      </c>
      <c r="AC203" s="88">
        <v>0</v>
      </c>
      <c r="AD203" s="88">
        <v>0</v>
      </c>
      <c r="AE203" s="88">
        <v>0</v>
      </c>
      <c r="AF203" s="88">
        <v>0</v>
      </c>
    </row>
    <row r="204" spans="1:32">
      <c r="A204" s="4"/>
      <c r="B204" s="73"/>
      <c r="C204" s="73" t="s">
        <v>259</v>
      </c>
      <c r="D204" s="88">
        <v>28130</v>
      </c>
      <c r="E204" s="88">
        <v>47945</v>
      </c>
      <c r="F204" s="88">
        <v>0</v>
      </c>
      <c r="G204" s="88">
        <v>66771</v>
      </c>
      <c r="H204" s="88">
        <v>803</v>
      </c>
      <c r="I204" s="88">
        <v>47442</v>
      </c>
      <c r="J204" s="88">
        <v>259</v>
      </c>
      <c r="K204" s="88">
        <v>1364</v>
      </c>
      <c r="L204" s="88">
        <v>5600</v>
      </c>
      <c r="M204" s="88">
        <v>10400</v>
      </c>
      <c r="N204" s="88">
        <v>157605</v>
      </c>
      <c r="O204" s="15">
        <v>0</v>
      </c>
      <c r="P204" s="88">
        <v>185</v>
      </c>
      <c r="Q204" s="88">
        <v>325</v>
      </c>
      <c r="R204" s="88">
        <v>199</v>
      </c>
      <c r="S204" s="88">
        <v>0</v>
      </c>
      <c r="T204" s="88">
        <v>0</v>
      </c>
      <c r="U204" s="88">
        <v>0</v>
      </c>
      <c r="V204" s="88">
        <v>0</v>
      </c>
      <c r="W204" s="88">
        <v>400</v>
      </c>
      <c r="X204" s="88">
        <v>89</v>
      </c>
      <c r="Y204" s="88">
        <v>397</v>
      </c>
      <c r="Z204" s="88">
        <v>376</v>
      </c>
      <c r="AA204" s="88">
        <v>920</v>
      </c>
      <c r="AB204" s="88">
        <v>0</v>
      </c>
      <c r="AC204" s="88">
        <v>0</v>
      </c>
      <c r="AD204" s="88">
        <v>0</v>
      </c>
      <c r="AE204" s="88">
        <v>0</v>
      </c>
      <c r="AF204" s="88">
        <v>0</v>
      </c>
    </row>
    <row r="205" spans="1:32">
      <c r="A205" s="4"/>
      <c r="B205" s="73"/>
      <c r="C205" s="73" t="s">
        <v>260</v>
      </c>
      <c r="D205" s="88">
        <v>36148</v>
      </c>
      <c r="E205" s="88">
        <v>20029</v>
      </c>
      <c r="F205" s="88">
        <v>34658</v>
      </c>
      <c r="G205" s="88">
        <v>34539</v>
      </c>
      <c r="H205" s="88">
        <v>4805</v>
      </c>
      <c r="I205" s="88">
        <v>37735</v>
      </c>
      <c r="J205" s="88">
        <v>3926</v>
      </c>
      <c r="K205" s="88">
        <v>21950</v>
      </c>
      <c r="L205" s="88">
        <v>16870</v>
      </c>
      <c r="M205" s="88">
        <v>8540</v>
      </c>
      <c r="N205" s="88">
        <v>201976</v>
      </c>
      <c r="O205" s="15">
        <v>0</v>
      </c>
      <c r="P205" s="88">
        <v>5211</v>
      </c>
      <c r="Q205" s="88">
        <v>5183</v>
      </c>
      <c r="R205" s="88">
        <v>3002</v>
      </c>
      <c r="S205" s="88">
        <v>0</v>
      </c>
      <c r="T205" s="88">
        <v>0</v>
      </c>
      <c r="U205" s="88">
        <v>0</v>
      </c>
      <c r="V205" s="88">
        <v>0</v>
      </c>
      <c r="W205" s="88">
        <v>11690</v>
      </c>
      <c r="X205" s="88">
        <v>0</v>
      </c>
      <c r="Y205" s="88">
        <v>2800</v>
      </c>
      <c r="Z205" s="88">
        <v>2300</v>
      </c>
      <c r="AA205" s="88">
        <v>323</v>
      </c>
      <c r="AB205" s="88">
        <v>0</v>
      </c>
      <c r="AC205" s="88">
        <v>0</v>
      </c>
      <c r="AD205" s="88">
        <v>0</v>
      </c>
      <c r="AE205" s="88">
        <v>0</v>
      </c>
      <c r="AF205" s="88">
        <v>0</v>
      </c>
    </row>
    <row r="206" spans="1:32">
      <c r="A206" s="4"/>
      <c r="B206" s="73"/>
      <c r="C206" s="73" t="s">
        <v>261</v>
      </c>
      <c r="D206" s="88">
        <v>32783</v>
      </c>
      <c r="E206" s="88">
        <v>35191</v>
      </c>
      <c r="F206" s="88">
        <v>5121</v>
      </c>
      <c r="G206" s="88">
        <v>120400</v>
      </c>
      <c r="H206" s="88">
        <v>3062</v>
      </c>
      <c r="I206" s="88">
        <v>73291</v>
      </c>
      <c r="J206" s="88">
        <v>13000</v>
      </c>
      <c r="K206" s="88">
        <v>17793</v>
      </c>
      <c r="L206" s="88">
        <v>26600</v>
      </c>
      <c r="M206" s="88">
        <v>27300</v>
      </c>
      <c r="N206" s="88">
        <v>122300</v>
      </c>
      <c r="O206" s="15">
        <v>0</v>
      </c>
      <c r="P206" s="88">
        <v>21060</v>
      </c>
      <c r="Q206" s="88">
        <v>6200</v>
      </c>
      <c r="R206" s="88">
        <v>1550</v>
      </c>
      <c r="S206" s="88">
        <v>0</v>
      </c>
      <c r="T206" s="88">
        <v>0</v>
      </c>
      <c r="U206" s="88">
        <v>0</v>
      </c>
      <c r="V206" s="88">
        <v>0</v>
      </c>
      <c r="W206" s="88">
        <v>9335</v>
      </c>
      <c r="X206" s="88">
        <v>0</v>
      </c>
      <c r="Y206" s="88">
        <v>1030</v>
      </c>
      <c r="Z206" s="88">
        <v>1426</v>
      </c>
      <c r="AA206" s="88">
        <v>486</v>
      </c>
      <c r="AB206" s="88">
        <v>0</v>
      </c>
      <c r="AC206" s="88"/>
      <c r="AD206" s="88">
        <v>0</v>
      </c>
      <c r="AE206" s="88">
        <v>0</v>
      </c>
      <c r="AF206" s="88">
        <v>0</v>
      </c>
    </row>
    <row r="207" spans="1:32">
      <c r="A207" s="4"/>
      <c r="B207" s="73"/>
      <c r="C207" s="73" t="s">
        <v>262</v>
      </c>
      <c r="D207" s="88">
        <v>73480</v>
      </c>
      <c r="E207" s="88">
        <v>14640</v>
      </c>
      <c r="F207" s="88">
        <v>46150</v>
      </c>
      <c r="G207" s="88">
        <v>7430</v>
      </c>
      <c r="H207" s="88">
        <v>4312</v>
      </c>
      <c r="I207" s="88">
        <v>14490</v>
      </c>
      <c r="J207" s="88">
        <v>0</v>
      </c>
      <c r="K207" s="88">
        <v>6155</v>
      </c>
      <c r="L207" s="88">
        <v>0</v>
      </c>
      <c r="M207" s="88">
        <v>250</v>
      </c>
      <c r="N207" s="88">
        <v>155800</v>
      </c>
      <c r="O207" s="15">
        <v>0</v>
      </c>
      <c r="P207" s="88">
        <v>320</v>
      </c>
      <c r="Q207" s="88">
        <v>400</v>
      </c>
      <c r="R207" s="88">
        <v>295</v>
      </c>
      <c r="S207" s="88">
        <v>0</v>
      </c>
      <c r="T207" s="88">
        <v>0</v>
      </c>
      <c r="U207" s="88">
        <v>0</v>
      </c>
      <c r="V207" s="88">
        <v>0</v>
      </c>
      <c r="W207" s="88">
        <v>20640</v>
      </c>
      <c r="X207" s="88">
        <v>0</v>
      </c>
      <c r="Y207" s="88">
        <v>101150</v>
      </c>
      <c r="Z207" s="88">
        <v>605</v>
      </c>
      <c r="AA207" s="88">
        <v>56</v>
      </c>
      <c r="AB207" s="88">
        <v>240</v>
      </c>
      <c r="AC207" s="88">
        <v>0</v>
      </c>
      <c r="AD207" s="88">
        <v>0</v>
      </c>
      <c r="AE207" s="88">
        <v>0</v>
      </c>
      <c r="AF207" s="88">
        <v>0</v>
      </c>
    </row>
    <row r="208" spans="1:32">
      <c r="A208" s="4"/>
      <c r="B208" s="73"/>
      <c r="C208" s="73" t="s">
        <v>263</v>
      </c>
      <c r="D208" s="88">
        <v>6244</v>
      </c>
      <c r="E208" s="88">
        <v>232</v>
      </c>
      <c r="F208" s="88">
        <v>0</v>
      </c>
      <c r="G208" s="88">
        <v>2446</v>
      </c>
      <c r="H208" s="88">
        <v>142</v>
      </c>
      <c r="I208" s="88">
        <v>254</v>
      </c>
      <c r="J208" s="88">
        <v>124</v>
      </c>
      <c r="K208" s="88">
        <v>53</v>
      </c>
      <c r="L208" s="88">
        <v>7259</v>
      </c>
      <c r="M208" s="88">
        <v>27434</v>
      </c>
      <c r="N208" s="88">
        <v>63800</v>
      </c>
      <c r="O208" s="15">
        <v>0</v>
      </c>
      <c r="P208" s="88">
        <v>181</v>
      </c>
      <c r="Q208" s="88">
        <v>196</v>
      </c>
      <c r="R208" s="88">
        <v>40</v>
      </c>
      <c r="S208" s="88">
        <v>0</v>
      </c>
      <c r="T208" s="88">
        <v>0</v>
      </c>
      <c r="U208" s="88">
        <v>0</v>
      </c>
      <c r="V208" s="88">
        <v>0</v>
      </c>
      <c r="W208" s="88">
        <v>40</v>
      </c>
      <c r="X208" s="88">
        <v>0</v>
      </c>
      <c r="Y208" s="88">
        <v>20</v>
      </c>
      <c r="Z208" s="88">
        <v>256</v>
      </c>
      <c r="AA208" s="88">
        <v>36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</row>
    <row r="209" spans="1:32">
      <c r="A209" s="4"/>
      <c r="B209" s="73"/>
      <c r="C209" s="73" t="s">
        <v>264</v>
      </c>
      <c r="D209" s="88">
        <v>8236</v>
      </c>
      <c r="E209" s="88">
        <v>0</v>
      </c>
      <c r="F209" s="88">
        <v>0</v>
      </c>
      <c r="G209" s="88">
        <v>4039</v>
      </c>
      <c r="H209" s="88">
        <v>166</v>
      </c>
      <c r="I209" s="88">
        <v>3027</v>
      </c>
      <c r="J209" s="88">
        <v>353</v>
      </c>
      <c r="K209" s="88">
        <v>60</v>
      </c>
      <c r="L209" s="88">
        <v>600</v>
      </c>
      <c r="M209" s="88">
        <v>1603</v>
      </c>
      <c r="N209" s="88">
        <v>43686</v>
      </c>
      <c r="O209" s="15">
        <v>0</v>
      </c>
      <c r="P209" s="88">
        <v>275</v>
      </c>
      <c r="Q209" s="88">
        <v>461</v>
      </c>
      <c r="R209" s="88">
        <v>87</v>
      </c>
      <c r="S209" s="88">
        <v>0</v>
      </c>
      <c r="T209" s="88">
        <v>0</v>
      </c>
      <c r="U209" s="88">
        <v>0</v>
      </c>
      <c r="V209" s="88">
        <v>0</v>
      </c>
      <c r="W209" s="88">
        <v>30</v>
      </c>
      <c r="X209" s="88">
        <v>0</v>
      </c>
      <c r="Y209" s="88">
        <v>0</v>
      </c>
      <c r="Z209" s="88">
        <v>6</v>
      </c>
      <c r="AA209" s="88">
        <v>0</v>
      </c>
      <c r="AB209" s="88">
        <v>0</v>
      </c>
      <c r="AC209" s="88">
        <v>0</v>
      </c>
      <c r="AD209" s="88">
        <v>0</v>
      </c>
      <c r="AE209" s="88">
        <v>0</v>
      </c>
      <c r="AF209" s="88">
        <v>0</v>
      </c>
    </row>
    <row r="210" spans="1:32">
      <c r="A210" s="4"/>
      <c r="B210" s="73"/>
      <c r="C210" s="73" t="s">
        <v>265</v>
      </c>
      <c r="D210" s="88">
        <v>47500</v>
      </c>
      <c r="E210" s="88">
        <v>19164</v>
      </c>
      <c r="F210" s="88">
        <v>8620</v>
      </c>
      <c r="G210" s="88">
        <v>16620</v>
      </c>
      <c r="H210" s="88">
        <v>7060</v>
      </c>
      <c r="I210" s="88">
        <v>15090</v>
      </c>
      <c r="J210" s="88">
        <v>3530</v>
      </c>
      <c r="K210" s="88">
        <v>5330</v>
      </c>
      <c r="L210" s="88">
        <v>27970</v>
      </c>
      <c r="M210" s="88">
        <v>70500</v>
      </c>
      <c r="N210" s="88">
        <v>156550</v>
      </c>
      <c r="O210" s="15">
        <v>0</v>
      </c>
      <c r="P210" s="88">
        <v>1165</v>
      </c>
      <c r="Q210" s="88">
        <v>1695</v>
      </c>
      <c r="R210" s="88">
        <v>1240</v>
      </c>
      <c r="S210" s="88">
        <v>0</v>
      </c>
      <c r="T210" s="88">
        <v>0</v>
      </c>
      <c r="U210" s="88">
        <v>0</v>
      </c>
      <c r="V210" s="88">
        <v>0</v>
      </c>
      <c r="W210" s="88">
        <v>900</v>
      </c>
      <c r="X210" s="88">
        <v>0</v>
      </c>
      <c r="Y210" s="88">
        <v>1780</v>
      </c>
      <c r="Z210" s="88">
        <v>2038</v>
      </c>
      <c r="AA210" s="88">
        <v>175</v>
      </c>
      <c r="AB210" s="88">
        <v>0</v>
      </c>
      <c r="AC210" s="88">
        <v>0</v>
      </c>
      <c r="AD210" s="88">
        <v>0</v>
      </c>
      <c r="AE210" s="88">
        <v>0</v>
      </c>
      <c r="AF210" s="88">
        <v>0</v>
      </c>
    </row>
    <row r="211" spans="1:32">
      <c r="A211" s="4"/>
      <c r="B211" s="73"/>
      <c r="C211" s="73" t="s">
        <v>266</v>
      </c>
      <c r="D211" s="88">
        <v>37863</v>
      </c>
      <c r="E211" s="88">
        <v>162</v>
      </c>
      <c r="F211" s="88">
        <v>42830</v>
      </c>
      <c r="G211" s="88">
        <v>2855</v>
      </c>
      <c r="H211" s="88">
        <v>2870</v>
      </c>
      <c r="I211" s="88">
        <v>5208</v>
      </c>
      <c r="J211" s="88">
        <v>616</v>
      </c>
      <c r="K211" s="88">
        <v>5758</v>
      </c>
      <c r="L211" s="88">
        <v>30000</v>
      </c>
      <c r="M211" s="88">
        <v>45500</v>
      </c>
      <c r="N211" s="88">
        <v>52356</v>
      </c>
      <c r="O211" s="15">
        <v>0</v>
      </c>
      <c r="P211" s="88">
        <v>555</v>
      </c>
      <c r="Q211" s="88">
        <v>1004</v>
      </c>
      <c r="R211" s="88">
        <v>220</v>
      </c>
      <c r="S211" s="88">
        <v>0</v>
      </c>
      <c r="T211" s="88">
        <v>0</v>
      </c>
      <c r="U211" s="88">
        <v>0</v>
      </c>
      <c r="V211" s="88">
        <v>0</v>
      </c>
      <c r="W211" s="88">
        <v>1404</v>
      </c>
      <c r="X211" s="88">
        <v>0</v>
      </c>
      <c r="Y211" s="88">
        <v>358</v>
      </c>
      <c r="Z211" s="88">
        <v>1006</v>
      </c>
      <c r="AA211" s="88">
        <v>760</v>
      </c>
      <c r="AB211" s="88">
        <v>0</v>
      </c>
      <c r="AC211" s="88">
        <v>0</v>
      </c>
      <c r="AD211" s="88">
        <v>0</v>
      </c>
      <c r="AE211" s="88">
        <v>0</v>
      </c>
      <c r="AF211" s="88">
        <v>0</v>
      </c>
    </row>
    <row r="212" spans="1:32">
      <c r="A212" s="4"/>
      <c r="B212" s="73"/>
      <c r="C212" s="73" t="s">
        <v>267</v>
      </c>
      <c r="D212" s="88">
        <v>47300</v>
      </c>
      <c r="E212" s="88">
        <v>1000</v>
      </c>
      <c r="F212" s="88">
        <v>12800</v>
      </c>
      <c r="G212" s="88">
        <v>54350</v>
      </c>
      <c r="H212" s="88">
        <v>2050</v>
      </c>
      <c r="I212" s="88">
        <v>13300</v>
      </c>
      <c r="J212" s="88">
        <v>52</v>
      </c>
      <c r="K212" s="88">
        <v>7540</v>
      </c>
      <c r="L212" s="88">
        <v>1200</v>
      </c>
      <c r="M212" s="88">
        <v>2900</v>
      </c>
      <c r="N212" s="88">
        <v>75000</v>
      </c>
      <c r="O212" s="15">
        <v>0</v>
      </c>
      <c r="P212" s="88">
        <v>1200</v>
      </c>
      <c r="Q212" s="88">
        <v>1050</v>
      </c>
      <c r="R212" s="88">
        <v>1000</v>
      </c>
      <c r="S212" s="88">
        <v>0</v>
      </c>
      <c r="T212" s="88">
        <v>0</v>
      </c>
      <c r="U212" s="88">
        <v>0</v>
      </c>
      <c r="V212" s="88">
        <v>0</v>
      </c>
      <c r="W212" s="88">
        <v>8000</v>
      </c>
      <c r="X212" s="88">
        <v>0</v>
      </c>
      <c r="Y212" s="88">
        <v>2400</v>
      </c>
      <c r="Z212" s="88">
        <v>1050</v>
      </c>
      <c r="AA212" s="88">
        <v>170</v>
      </c>
      <c r="AB212" s="88">
        <v>410</v>
      </c>
      <c r="AC212" s="88">
        <v>0</v>
      </c>
      <c r="AD212" s="88">
        <v>0</v>
      </c>
      <c r="AE212" s="88">
        <v>0</v>
      </c>
      <c r="AF212" s="88">
        <v>0</v>
      </c>
    </row>
    <row r="213" spans="1:32">
      <c r="A213" s="4">
        <v>21</v>
      </c>
      <c r="B213" s="74" t="s">
        <v>256</v>
      </c>
      <c r="C213" s="74" t="s">
        <v>73</v>
      </c>
      <c r="D213" s="89">
        <v>339686</v>
      </c>
      <c r="E213" s="89">
        <v>192555</v>
      </c>
      <c r="F213" s="89">
        <v>153855</v>
      </c>
      <c r="G213" s="89">
        <v>396809</v>
      </c>
      <c r="H213" s="89">
        <v>40709</v>
      </c>
      <c r="I213" s="89">
        <v>306559</v>
      </c>
      <c r="J213" s="89">
        <v>24956</v>
      </c>
      <c r="K213" s="89">
        <v>91891</v>
      </c>
      <c r="L213" s="89">
        <v>157660</v>
      </c>
      <c r="M213" s="89">
        <v>235054</v>
      </c>
      <c r="N213" s="89">
        <v>1364003</v>
      </c>
      <c r="O213" s="89">
        <v>0</v>
      </c>
      <c r="P213" s="89">
        <v>34858</v>
      </c>
      <c r="Q213" s="89">
        <v>22088</v>
      </c>
      <c r="R213" s="89">
        <v>14980</v>
      </c>
      <c r="S213" s="89">
        <v>0</v>
      </c>
      <c r="T213" s="89">
        <v>0</v>
      </c>
      <c r="U213" s="89">
        <v>0</v>
      </c>
      <c r="V213" s="89">
        <v>0</v>
      </c>
      <c r="W213" s="89">
        <v>59879</v>
      </c>
      <c r="X213" s="89">
        <v>109</v>
      </c>
      <c r="Y213" s="89">
        <v>118742</v>
      </c>
      <c r="Z213" s="89">
        <v>12791</v>
      </c>
      <c r="AA213" s="89">
        <v>3769</v>
      </c>
      <c r="AB213" s="89">
        <v>652</v>
      </c>
      <c r="AC213" s="89">
        <v>0</v>
      </c>
      <c r="AD213" s="89">
        <v>0</v>
      </c>
      <c r="AE213" s="89">
        <v>0</v>
      </c>
      <c r="AF213" s="89">
        <v>0</v>
      </c>
    </row>
    <row r="214" spans="1:32">
      <c r="A214" s="4"/>
      <c r="B214" s="4"/>
      <c r="C214" s="4"/>
    </row>
    <row r="215" spans="1:32">
      <c r="A215" s="4"/>
      <c r="B215" s="4"/>
      <c r="C215" s="4" t="s">
        <v>269</v>
      </c>
      <c r="D215" s="10">
        <v>7960</v>
      </c>
      <c r="E215" s="10">
        <v>22790</v>
      </c>
      <c r="F215" s="10">
        <v>0</v>
      </c>
      <c r="G215" s="10">
        <v>5170</v>
      </c>
      <c r="H215" s="10">
        <v>800</v>
      </c>
      <c r="I215" s="10">
        <v>16260</v>
      </c>
      <c r="J215" s="10">
        <v>80</v>
      </c>
      <c r="K215" s="10">
        <v>555</v>
      </c>
      <c r="L215" s="10">
        <v>3100</v>
      </c>
      <c r="M215" s="10">
        <v>10600</v>
      </c>
      <c r="N215" s="10">
        <v>186850</v>
      </c>
      <c r="O215" s="10">
        <v>0</v>
      </c>
      <c r="P215" s="10">
        <v>180</v>
      </c>
      <c r="Q215" s="10">
        <v>980</v>
      </c>
      <c r="R215" s="10">
        <v>70</v>
      </c>
      <c r="S215" s="10">
        <v>220</v>
      </c>
      <c r="T215" s="10">
        <v>0</v>
      </c>
      <c r="U215" s="10">
        <v>0</v>
      </c>
      <c r="V215" s="10">
        <v>0</v>
      </c>
      <c r="W215" s="10">
        <v>480</v>
      </c>
      <c r="X215" s="10">
        <v>240</v>
      </c>
      <c r="Y215" s="10">
        <v>1010</v>
      </c>
      <c r="Z215" s="10">
        <v>195</v>
      </c>
      <c r="AA215" s="10">
        <v>1063</v>
      </c>
      <c r="AB215" s="10">
        <v>0</v>
      </c>
      <c r="AC215" s="10">
        <v>0</v>
      </c>
      <c r="AD215" s="90">
        <v>0</v>
      </c>
      <c r="AE215" s="90">
        <v>0</v>
      </c>
      <c r="AF215" s="90">
        <v>0</v>
      </c>
    </row>
    <row r="216" spans="1:32">
      <c r="A216" s="4"/>
      <c r="B216" s="4"/>
      <c r="C216" s="4" t="s">
        <v>270</v>
      </c>
      <c r="D216" s="10">
        <v>4225</v>
      </c>
      <c r="E216" s="10">
        <v>58685</v>
      </c>
      <c r="F216" s="10">
        <v>0</v>
      </c>
      <c r="G216" s="10">
        <v>6679</v>
      </c>
      <c r="H216" s="10">
        <v>2066</v>
      </c>
      <c r="I216" s="10">
        <v>132153</v>
      </c>
      <c r="J216" s="10">
        <v>670</v>
      </c>
      <c r="K216" s="10">
        <v>6841</v>
      </c>
      <c r="L216" s="10">
        <v>15860</v>
      </c>
      <c r="M216" s="10">
        <v>6850</v>
      </c>
      <c r="N216" s="10">
        <v>68206</v>
      </c>
      <c r="O216" s="10">
        <v>0</v>
      </c>
      <c r="P216" s="10">
        <v>0</v>
      </c>
      <c r="Q216" s="10">
        <v>1589</v>
      </c>
      <c r="R216" s="10">
        <v>260</v>
      </c>
      <c r="S216" s="10">
        <v>1065</v>
      </c>
      <c r="T216" s="10">
        <v>0</v>
      </c>
      <c r="U216" s="10">
        <v>0</v>
      </c>
      <c r="V216" s="10">
        <v>0</v>
      </c>
      <c r="W216" s="10">
        <v>481</v>
      </c>
      <c r="X216" s="10">
        <v>1115</v>
      </c>
      <c r="Y216" s="10">
        <v>1524</v>
      </c>
      <c r="Z216" s="10">
        <v>474</v>
      </c>
      <c r="AA216" s="10">
        <v>1600</v>
      </c>
      <c r="AB216" s="10">
        <v>0</v>
      </c>
      <c r="AC216" s="10">
        <v>0</v>
      </c>
      <c r="AD216" s="90">
        <v>0</v>
      </c>
      <c r="AE216" s="90">
        <v>0</v>
      </c>
      <c r="AF216" s="90">
        <v>0</v>
      </c>
    </row>
    <row r="217" spans="1:32">
      <c r="A217" s="4"/>
      <c r="B217" s="4"/>
      <c r="C217" s="4" t="s">
        <v>271</v>
      </c>
      <c r="D217" s="75">
        <v>17310</v>
      </c>
      <c r="E217" s="75">
        <v>22575</v>
      </c>
      <c r="F217" s="10">
        <v>0</v>
      </c>
      <c r="G217" s="75">
        <v>18905</v>
      </c>
      <c r="H217" s="75">
        <v>895</v>
      </c>
      <c r="I217" s="75">
        <v>26875</v>
      </c>
      <c r="J217" s="75">
        <v>350</v>
      </c>
      <c r="K217" s="75">
        <v>3150</v>
      </c>
      <c r="L217" s="75">
        <v>4550</v>
      </c>
      <c r="M217" s="75">
        <v>4900</v>
      </c>
      <c r="N217" s="75">
        <v>125980</v>
      </c>
      <c r="O217" s="10">
        <v>0</v>
      </c>
      <c r="P217" s="75">
        <v>90</v>
      </c>
      <c r="Q217" s="75">
        <v>1050</v>
      </c>
      <c r="R217" s="75">
        <v>265</v>
      </c>
      <c r="S217" s="75">
        <v>545</v>
      </c>
      <c r="T217" s="10">
        <v>75</v>
      </c>
      <c r="U217" s="75">
        <v>0</v>
      </c>
      <c r="V217" s="75">
        <v>0</v>
      </c>
      <c r="W217" s="75">
        <v>465</v>
      </c>
      <c r="X217" s="75">
        <v>0</v>
      </c>
      <c r="Y217" s="75">
        <v>255</v>
      </c>
      <c r="Z217" s="75">
        <v>765</v>
      </c>
      <c r="AA217" s="75">
        <v>1720</v>
      </c>
      <c r="AB217" s="10">
        <v>0</v>
      </c>
      <c r="AC217" s="10">
        <v>0</v>
      </c>
      <c r="AD217" s="90">
        <v>0</v>
      </c>
      <c r="AE217" s="90">
        <v>0</v>
      </c>
      <c r="AF217" s="90">
        <v>0</v>
      </c>
    </row>
    <row r="218" spans="1:32">
      <c r="A218" s="4"/>
      <c r="B218" s="4"/>
      <c r="C218" s="4" t="s">
        <v>272</v>
      </c>
      <c r="D218" s="10">
        <v>1005</v>
      </c>
      <c r="E218" s="10">
        <v>34976</v>
      </c>
      <c r="F218" s="10">
        <v>0</v>
      </c>
      <c r="G218" s="10">
        <v>14696</v>
      </c>
      <c r="H218" s="10">
        <v>720</v>
      </c>
      <c r="I218" s="10">
        <v>0</v>
      </c>
      <c r="J218" s="10">
        <v>407</v>
      </c>
      <c r="K218" s="10">
        <v>1280</v>
      </c>
      <c r="L218" s="10">
        <v>1078</v>
      </c>
      <c r="M218" s="10">
        <v>1786</v>
      </c>
      <c r="N218" s="10">
        <v>7593</v>
      </c>
      <c r="O218" s="10">
        <v>0</v>
      </c>
      <c r="P218" s="10">
        <v>0</v>
      </c>
      <c r="Q218" s="10">
        <v>277</v>
      </c>
      <c r="R218" s="10">
        <v>0</v>
      </c>
      <c r="S218" s="10">
        <v>532</v>
      </c>
      <c r="T218" s="10">
        <v>0</v>
      </c>
      <c r="U218" s="10">
        <v>0</v>
      </c>
      <c r="V218" s="10">
        <v>0</v>
      </c>
      <c r="W218" s="10">
        <v>768</v>
      </c>
      <c r="X218" s="10">
        <v>837</v>
      </c>
      <c r="Y218" s="10">
        <v>825</v>
      </c>
      <c r="Z218" s="10">
        <v>8</v>
      </c>
      <c r="AA218" s="10">
        <v>654</v>
      </c>
      <c r="AB218" s="10">
        <v>0</v>
      </c>
      <c r="AC218" s="10">
        <v>0</v>
      </c>
      <c r="AD218" s="90">
        <v>0</v>
      </c>
      <c r="AE218" s="90">
        <v>0</v>
      </c>
      <c r="AF218" s="90">
        <v>0</v>
      </c>
    </row>
    <row r="219" spans="1:32">
      <c r="A219" s="4">
        <v>22</v>
      </c>
      <c r="B219" s="21" t="s">
        <v>268</v>
      </c>
      <c r="C219" s="5" t="s">
        <v>73</v>
      </c>
      <c r="D219" s="75">
        <v>30500</v>
      </c>
      <c r="E219" s="75">
        <v>139026</v>
      </c>
      <c r="F219" s="75">
        <v>0</v>
      </c>
      <c r="G219" s="75">
        <v>45450</v>
      </c>
      <c r="H219" s="75">
        <v>4481</v>
      </c>
      <c r="I219" s="75">
        <v>175288</v>
      </c>
      <c r="J219" s="75">
        <v>1507</v>
      </c>
      <c r="K219" s="75">
        <v>11826</v>
      </c>
      <c r="L219" s="75">
        <v>24588</v>
      </c>
      <c r="M219" s="75">
        <v>24136</v>
      </c>
      <c r="N219" s="75">
        <v>388629</v>
      </c>
      <c r="O219" s="75">
        <v>0</v>
      </c>
      <c r="P219" s="75">
        <v>270</v>
      </c>
      <c r="Q219" s="75">
        <v>3896</v>
      </c>
      <c r="R219" s="75">
        <v>595</v>
      </c>
      <c r="S219" s="75">
        <v>2362</v>
      </c>
      <c r="T219" s="75">
        <v>75</v>
      </c>
      <c r="U219" s="75">
        <v>0</v>
      </c>
      <c r="V219" s="75">
        <v>0</v>
      </c>
      <c r="W219" s="75">
        <v>2194</v>
      </c>
      <c r="X219" s="75">
        <v>2192</v>
      </c>
      <c r="Y219" s="75">
        <v>3614</v>
      </c>
      <c r="Z219" s="75">
        <v>1442</v>
      </c>
      <c r="AA219" s="75">
        <v>5037</v>
      </c>
      <c r="AB219" s="75">
        <v>0</v>
      </c>
      <c r="AC219" s="75">
        <v>0</v>
      </c>
      <c r="AD219" s="75">
        <v>0</v>
      </c>
      <c r="AE219" s="75">
        <v>0</v>
      </c>
      <c r="AF219" s="75">
        <v>0</v>
      </c>
    </row>
    <row r="220" spans="1:32">
      <c r="A220" s="4"/>
      <c r="B220" s="23"/>
      <c r="C220" s="23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 t="s">
        <v>160</v>
      </c>
      <c r="AC220" s="90"/>
      <c r="AD220" s="90"/>
      <c r="AE220" s="90"/>
      <c r="AF220" s="90"/>
    </row>
    <row r="221" spans="1:32">
      <c r="A221" s="4"/>
      <c r="B221" s="4"/>
      <c r="C221" s="4" t="s">
        <v>274</v>
      </c>
      <c r="D221" s="10">
        <v>840</v>
      </c>
      <c r="E221" s="10">
        <v>1510</v>
      </c>
      <c r="F221" s="10">
        <v>0</v>
      </c>
      <c r="G221" s="10">
        <v>260</v>
      </c>
      <c r="H221" s="10">
        <v>59</v>
      </c>
      <c r="I221" s="10">
        <v>5700</v>
      </c>
      <c r="J221" s="10">
        <v>600</v>
      </c>
      <c r="K221" s="10">
        <v>605</v>
      </c>
      <c r="L221" s="10">
        <v>52000</v>
      </c>
      <c r="M221" s="10">
        <v>1200</v>
      </c>
      <c r="N221" s="10">
        <v>15500</v>
      </c>
      <c r="O221" s="10">
        <v>0</v>
      </c>
      <c r="P221" s="10">
        <v>13</v>
      </c>
      <c r="Q221" s="10">
        <v>1000</v>
      </c>
      <c r="R221" s="10">
        <v>43</v>
      </c>
      <c r="S221" s="10">
        <v>120</v>
      </c>
      <c r="T221" s="10">
        <v>0</v>
      </c>
      <c r="U221" s="10">
        <v>0</v>
      </c>
      <c r="V221" s="10">
        <v>1310</v>
      </c>
      <c r="W221" s="10">
        <v>12</v>
      </c>
      <c r="X221" s="10">
        <v>0</v>
      </c>
      <c r="Y221" s="10">
        <v>72</v>
      </c>
      <c r="Z221" s="10">
        <v>50</v>
      </c>
      <c r="AA221" s="10">
        <v>112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</row>
    <row r="222" spans="1:32">
      <c r="A222" s="4"/>
      <c r="B222" s="4"/>
      <c r="C222" s="4" t="s">
        <v>275</v>
      </c>
      <c r="D222" s="10">
        <v>200</v>
      </c>
      <c r="E222" s="10">
        <v>170</v>
      </c>
      <c r="F222" s="10">
        <v>0</v>
      </c>
      <c r="G222" s="10">
        <v>130</v>
      </c>
      <c r="H222" s="10">
        <v>18</v>
      </c>
      <c r="I222" s="10">
        <v>650</v>
      </c>
      <c r="J222" s="10">
        <v>40</v>
      </c>
      <c r="K222" s="10">
        <v>45</v>
      </c>
      <c r="L222" s="10">
        <v>12000</v>
      </c>
      <c r="M222" s="10">
        <v>400</v>
      </c>
      <c r="N222" s="10">
        <v>1900</v>
      </c>
      <c r="O222" s="10">
        <v>0</v>
      </c>
      <c r="P222" s="10">
        <v>5</v>
      </c>
      <c r="Q222" s="10">
        <v>250</v>
      </c>
      <c r="S222" s="10">
        <v>40</v>
      </c>
      <c r="T222" s="10">
        <v>0</v>
      </c>
      <c r="U222" s="10">
        <v>0</v>
      </c>
      <c r="V222" s="10">
        <v>30</v>
      </c>
      <c r="W222" s="10">
        <v>2</v>
      </c>
      <c r="X222" s="10">
        <v>16</v>
      </c>
      <c r="Y222" s="10">
        <v>2</v>
      </c>
      <c r="Z222" s="10">
        <v>2</v>
      </c>
      <c r="AA222" s="10">
        <v>6</v>
      </c>
      <c r="AD222" s="10">
        <v>9000</v>
      </c>
      <c r="AE222" s="90">
        <v>0</v>
      </c>
      <c r="AF222" s="10">
        <v>0</v>
      </c>
    </row>
    <row r="223" spans="1:32">
      <c r="A223" s="4"/>
      <c r="B223" s="4"/>
      <c r="C223" s="4" t="s">
        <v>276</v>
      </c>
      <c r="D223" s="10">
        <v>155</v>
      </c>
      <c r="E223" s="10">
        <v>545</v>
      </c>
      <c r="F223" s="10">
        <v>0</v>
      </c>
      <c r="G223" s="10">
        <v>125</v>
      </c>
      <c r="H223" s="10">
        <v>40</v>
      </c>
      <c r="I223" s="10">
        <v>440</v>
      </c>
      <c r="J223" s="10">
        <v>133</v>
      </c>
      <c r="K223" s="10">
        <v>130</v>
      </c>
      <c r="L223" s="10">
        <v>3500</v>
      </c>
      <c r="M223" s="10">
        <v>2600</v>
      </c>
      <c r="N223" s="10">
        <v>3050</v>
      </c>
      <c r="O223" s="10">
        <v>0</v>
      </c>
      <c r="P223" s="10">
        <v>10</v>
      </c>
      <c r="Q223" s="10">
        <v>132</v>
      </c>
      <c r="R223" s="10">
        <v>12</v>
      </c>
      <c r="S223" s="10">
        <v>10</v>
      </c>
      <c r="T223" s="10">
        <v>0</v>
      </c>
      <c r="U223" s="10">
        <v>0</v>
      </c>
      <c r="V223" s="10">
        <v>270</v>
      </c>
      <c r="W223" s="10">
        <v>1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</row>
    <row r="224" spans="1:32">
      <c r="A224" s="4"/>
      <c r="B224" s="4"/>
      <c r="C224" s="4" t="s">
        <v>277</v>
      </c>
      <c r="D224" s="10">
        <v>184</v>
      </c>
      <c r="E224" s="10">
        <v>843</v>
      </c>
      <c r="F224" s="10">
        <v>0</v>
      </c>
      <c r="G224" s="10">
        <v>95</v>
      </c>
      <c r="H224" s="10">
        <v>12</v>
      </c>
      <c r="I224" s="10">
        <v>3500</v>
      </c>
      <c r="J224" s="10">
        <v>146</v>
      </c>
      <c r="K224" s="10">
        <v>164</v>
      </c>
      <c r="L224" s="10">
        <v>4500</v>
      </c>
      <c r="M224" s="10">
        <v>3500</v>
      </c>
      <c r="N224" s="10">
        <v>5200</v>
      </c>
      <c r="O224" s="10">
        <v>0</v>
      </c>
      <c r="P224" s="10">
        <v>26</v>
      </c>
      <c r="Q224" s="10">
        <v>500</v>
      </c>
      <c r="R224" s="10">
        <v>12</v>
      </c>
      <c r="S224" s="10">
        <v>20</v>
      </c>
      <c r="T224" s="10">
        <v>0</v>
      </c>
      <c r="U224" s="10">
        <v>0</v>
      </c>
      <c r="V224" s="10">
        <v>0</v>
      </c>
      <c r="W224" s="10">
        <v>2</v>
      </c>
      <c r="X224" s="10">
        <v>0</v>
      </c>
      <c r="Y224" s="10">
        <v>13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</row>
    <row r="225" spans="1:32">
      <c r="A225" s="4"/>
      <c r="B225" s="4"/>
      <c r="C225" s="4" t="s">
        <v>278</v>
      </c>
      <c r="D225" s="10">
        <v>210</v>
      </c>
      <c r="E225" s="10">
        <v>846</v>
      </c>
      <c r="F225" s="10">
        <v>0</v>
      </c>
      <c r="G225" s="10">
        <v>115</v>
      </c>
      <c r="H225" s="10">
        <v>90</v>
      </c>
      <c r="I225" s="10">
        <v>2840</v>
      </c>
      <c r="J225" s="10">
        <v>29</v>
      </c>
      <c r="K225" s="10">
        <v>232</v>
      </c>
      <c r="L225" s="10">
        <v>5000</v>
      </c>
      <c r="M225" s="10">
        <v>1200</v>
      </c>
      <c r="N225" s="10">
        <v>12725</v>
      </c>
      <c r="O225" s="10">
        <v>0</v>
      </c>
      <c r="P225" s="10">
        <v>10</v>
      </c>
      <c r="Q225" s="10">
        <v>850</v>
      </c>
      <c r="R225" s="10">
        <v>40</v>
      </c>
      <c r="S225" s="10">
        <v>119</v>
      </c>
      <c r="T225" s="10">
        <v>0</v>
      </c>
      <c r="U225" s="10">
        <v>0</v>
      </c>
      <c r="V225" s="10">
        <v>0</v>
      </c>
      <c r="W225" s="10">
        <v>4</v>
      </c>
      <c r="X225" s="10">
        <v>0</v>
      </c>
      <c r="Y225" s="10">
        <v>21</v>
      </c>
      <c r="Z225" s="10">
        <v>17</v>
      </c>
      <c r="AA225" s="10">
        <v>7</v>
      </c>
      <c r="AB225" s="10">
        <v>0</v>
      </c>
      <c r="AC225" s="10">
        <v>0</v>
      </c>
      <c r="AD225" s="10">
        <v>0</v>
      </c>
      <c r="AE225" s="15">
        <v>1</v>
      </c>
      <c r="AF225" s="10">
        <v>0</v>
      </c>
    </row>
    <row r="226" spans="1:32">
      <c r="A226" s="4"/>
      <c r="B226" s="4"/>
      <c r="C226" s="4" t="s">
        <v>279</v>
      </c>
      <c r="D226" s="10">
        <v>5</v>
      </c>
      <c r="E226" s="10">
        <v>0</v>
      </c>
      <c r="F226" s="10">
        <v>0</v>
      </c>
      <c r="G226" s="10">
        <v>96</v>
      </c>
      <c r="I226" s="10">
        <v>278</v>
      </c>
      <c r="J226" s="10">
        <v>0</v>
      </c>
      <c r="K226" s="10">
        <v>62</v>
      </c>
      <c r="L226" s="10">
        <v>7500</v>
      </c>
      <c r="M226" s="10">
        <v>1000</v>
      </c>
      <c r="N226" s="10">
        <v>2250</v>
      </c>
      <c r="O226" s="10">
        <v>0</v>
      </c>
      <c r="P226" s="10">
        <v>0</v>
      </c>
      <c r="Q226" s="10">
        <v>197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1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</row>
    <row r="227" spans="1:32" s="75" customFormat="1">
      <c r="A227" s="4">
        <v>23</v>
      </c>
      <c r="B227" s="5" t="s">
        <v>273</v>
      </c>
      <c r="C227" s="5" t="s">
        <v>89</v>
      </c>
      <c r="D227" s="75">
        <v>1594</v>
      </c>
      <c r="E227" s="75">
        <v>3914</v>
      </c>
      <c r="F227" s="75">
        <v>0</v>
      </c>
      <c r="G227" s="75">
        <v>821</v>
      </c>
      <c r="H227" s="75">
        <v>219</v>
      </c>
      <c r="I227" s="75">
        <v>13408</v>
      </c>
      <c r="J227" s="75">
        <v>948</v>
      </c>
      <c r="K227" s="75">
        <v>1238</v>
      </c>
      <c r="L227" s="75">
        <v>84500</v>
      </c>
      <c r="M227" s="75">
        <v>9900</v>
      </c>
      <c r="N227" s="75">
        <v>40625</v>
      </c>
      <c r="O227" s="75">
        <v>0</v>
      </c>
      <c r="P227" s="75">
        <v>64</v>
      </c>
      <c r="Q227" s="75">
        <v>2929</v>
      </c>
      <c r="R227" s="75">
        <v>107</v>
      </c>
      <c r="S227" s="75">
        <v>309</v>
      </c>
      <c r="T227" s="75">
        <v>0</v>
      </c>
      <c r="U227" s="75">
        <v>0</v>
      </c>
      <c r="V227" s="75">
        <v>1610</v>
      </c>
      <c r="W227" s="75">
        <v>21</v>
      </c>
      <c r="X227" s="75">
        <v>16</v>
      </c>
      <c r="Y227" s="75">
        <v>109</v>
      </c>
      <c r="Z227" s="75">
        <v>69</v>
      </c>
      <c r="AA227" s="75">
        <v>125</v>
      </c>
      <c r="AB227" s="75">
        <v>0</v>
      </c>
      <c r="AC227" s="75">
        <v>0</v>
      </c>
      <c r="AD227" s="75">
        <v>9000</v>
      </c>
      <c r="AE227" s="75">
        <v>1</v>
      </c>
      <c r="AF227" s="75">
        <v>0</v>
      </c>
    </row>
    <row r="228" spans="1:32">
      <c r="A228" s="4"/>
      <c r="B228" s="23"/>
      <c r="C228" s="23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</row>
    <row r="229" spans="1:32">
      <c r="A229" s="4"/>
      <c r="B229" s="4"/>
      <c r="C229" s="4" t="s">
        <v>281</v>
      </c>
      <c r="D229" s="10">
        <v>1736</v>
      </c>
      <c r="E229" s="10">
        <v>27342</v>
      </c>
      <c r="F229" s="10">
        <v>0</v>
      </c>
      <c r="G229" s="10">
        <v>403</v>
      </c>
      <c r="H229" s="10">
        <v>76</v>
      </c>
      <c r="I229" s="10">
        <v>50524</v>
      </c>
      <c r="J229" s="10">
        <v>200</v>
      </c>
      <c r="K229" s="10">
        <v>594</v>
      </c>
      <c r="L229" s="10">
        <v>3500</v>
      </c>
      <c r="M229" s="10">
        <v>3100</v>
      </c>
      <c r="N229" s="10">
        <v>149500</v>
      </c>
      <c r="O229" s="10">
        <v>0</v>
      </c>
      <c r="P229" s="10">
        <v>230</v>
      </c>
      <c r="Q229" s="10">
        <v>9164</v>
      </c>
      <c r="R229" s="10">
        <v>332</v>
      </c>
      <c r="S229" s="10">
        <v>412</v>
      </c>
      <c r="T229" s="10">
        <v>0</v>
      </c>
      <c r="U229" s="10">
        <v>1579</v>
      </c>
      <c r="V229" s="10">
        <v>87</v>
      </c>
      <c r="W229" s="10">
        <v>60</v>
      </c>
      <c r="X229" s="10">
        <v>0</v>
      </c>
      <c r="Y229" s="10">
        <v>14</v>
      </c>
      <c r="Z229" s="10">
        <v>128</v>
      </c>
      <c r="AA229" s="10">
        <v>109</v>
      </c>
      <c r="AB229" s="10">
        <v>0</v>
      </c>
      <c r="AC229" s="10">
        <v>0</v>
      </c>
      <c r="AD229" s="78">
        <v>0</v>
      </c>
      <c r="AE229" s="91">
        <v>0</v>
      </c>
      <c r="AF229" s="91">
        <v>0</v>
      </c>
    </row>
    <row r="230" spans="1:32">
      <c r="A230" s="4"/>
      <c r="B230" s="4"/>
      <c r="C230" s="4" t="s">
        <v>282</v>
      </c>
      <c r="D230" s="10">
        <v>1605</v>
      </c>
      <c r="E230" s="10">
        <v>16405</v>
      </c>
      <c r="F230" s="10">
        <v>0</v>
      </c>
      <c r="G230" s="10">
        <v>1527</v>
      </c>
      <c r="H230" s="10">
        <v>1030</v>
      </c>
      <c r="I230" s="10">
        <v>15488</v>
      </c>
      <c r="J230" s="10">
        <v>430</v>
      </c>
      <c r="K230" s="10">
        <v>247</v>
      </c>
      <c r="L230" s="10">
        <v>8103</v>
      </c>
      <c r="M230" s="10">
        <v>3182</v>
      </c>
      <c r="N230" s="10">
        <v>62297</v>
      </c>
      <c r="O230" s="10">
        <v>0</v>
      </c>
      <c r="Q230" s="10">
        <v>2855</v>
      </c>
      <c r="U230" s="10">
        <v>2174</v>
      </c>
      <c r="V230" s="10">
        <v>0</v>
      </c>
      <c r="W230" s="10">
        <v>14</v>
      </c>
      <c r="X230" s="10">
        <v>8</v>
      </c>
      <c r="Y230" s="10">
        <v>14</v>
      </c>
      <c r="Z230" s="10">
        <v>128</v>
      </c>
      <c r="AA230" s="10">
        <v>109</v>
      </c>
      <c r="AB230" s="10">
        <v>0</v>
      </c>
      <c r="AC230" s="10">
        <v>0</v>
      </c>
      <c r="AD230" s="78">
        <v>0</v>
      </c>
      <c r="AE230" s="91">
        <v>0</v>
      </c>
      <c r="AF230" s="91">
        <v>0</v>
      </c>
    </row>
    <row r="231" spans="1:32">
      <c r="A231" s="4"/>
      <c r="B231" s="4"/>
      <c r="C231" s="4" t="s">
        <v>283</v>
      </c>
      <c r="D231" s="10">
        <v>1210</v>
      </c>
      <c r="E231" s="10">
        <v>70284</v>
      </c>
      <c r="F231" s="10">
        <v>0</v>
      </c>
      <c r="G231" s="10">
        <v>24642</v>
      </c>
      <c r="H231" s="10">
        <v>1064</v>
      </c>
      <c r="I231" s="10">
        <v>93553</v>
      </c>
      <c r="J231" s="10">
        <v>96</v>
      </c>
      <c r="K231" s="10">
        <v>389</v>
      </c>
      <c r="L231" s="10">
        <v>2500</v>
      </c>
      <c r="M231" s="10">
        <v>3200</v>
      </c>
      <c r="N231" s="10">
        <v>198026</v>
      </c>
      <c r="O231" s="10">
        <v>0</v>
      </c>
      <c r="P231" s="10">
        <v>1050</v>
      </c>
      <c r="Q231" s="10">
        <v>19008</v>
      </c>
      <c r="R231" s="10">
        <v>205</v>
      </c>
      <c r="S231" s="10">
        <v>155</v>
      </c>
      <c r="T231" s="10">
        <v>0</v>
      </c>
      <c r="U231" s="10">
        <v>45</v>
      </c>
      <c r="V231" s="10">
        <v>120</v>
      </c>
      <c r="W231" s="10">
        <v>405</v>
      </c>
      <c r="X231" s="10">
        <v>35</v>
      </c>
      <c r="Y231" s="10">
        <v>320</v>
      </c>
      <c r="Z231" s="10">
        <v>190</v>
      </c>
      <c r="AA231" s="10">
        <v>305</v>
      </c>
      <c r="AB231" s="10">
        <v>0</v>
      </c>
      <c r="AC231" s="10">
        <v>3</v>
      </c>
      <c r="AD231" s="78">
        <v>0</v>
      </c>
      <c r="AE231" s="91">
        <v>0</v>
      </c>
      <c r="AF231" s="91">
        <v>0</v>
      </c>
    </row>
    <row r="232" spans="1:32">
      <c r="A232" s="4"/>
      <c r="B232" s="4" t="s">
        <v>160</v>
      </c>
      <c r="C232" s="4" t="s">
        <v>284</v>
      </c>
      <c r="D232" s="10">
        <v>924</v>
      </c>
      <c r="E232" s="10">
        <v>76957</v>
      </c>
      <c r="F232" s="10">
        <v>0</v>
      </c>
      <c r="G232" s="10">
        <v>28006</v>
      </c>
      <c r="H232" s="10">
        <v>928</v>
      </c>
      <c r="I232" s="10">
        <v>203496</v>
      </c>
      <c r="K232" s="10">
        <v>272</v>
      </c>
      <c r="L232" s="10">
        <v>2762</v>
      </c>
      <c r="M232" s="10">
        <v>2160</v>
      </c>
      <c r="N232" s="10">
        <v>236144</v>
      </c>
      <c r="O232" s="10">
        <v>0</v>
      </c>
      <c r="P232" s="10">
        <v>29</v>
      </c>
      <c r="Q232" s="10">
        <v>21478</v>
      </c>
      <c r="S232" s="10">
        <v>1004</v>
      </c>
      <c r="U232" s="10">
        <v>876</v>
      </c>
      <c r="W232" s="10">
        <v>666</v>
      </c>
      <c r="X232" s="10">
        <v>557</v>
      </c>
      <c r="Y232" s="10">
        <v>947</v>
      </c>
      <c r="Z232" s="10">
        <v>472</v>
      </c>
      <c r="AA232" s="10">
        <v>373</v>
      </c>
      <c r="AD232" s="78">
        <v>0</v>
      </c>
      <c r="AE232" s="91">
        <v>0</v>
      </c>
      <c r="AF232" s="91">
        <v>0</v>
      </c>
    </row>
    <row r="233" spans="1:32">
      <c r="A233" s="4">
        <v>24</v>
      </c>
      <c r="B233" s="5" t="s">
        <v>280</v>
      </c>
      <c r="C233" s="5" t="s">
        <v>73</v>
      </c>
      <c r="D233" s="75">
        <v>5475</v>
      </c>
      <c r="E233" s="75">
        <v>190988</v>
      </c>
      <c r="F233" s="75">
        <v>0</v>
      </c>
      <c r="G233" s="75">
        <v>54578</v>
      </c>
      <c r="H233" s="75">
        <v>3098</v>
      </c>
      <c r="I233" s="75">
        <v>363061</v>
      </c>
      <c r="J233" s="75">
        <v>726</v>
      </c>
      <c r="K233" s="75">
        <v>1502</v>
      </c>
      <c r="L233" s="75">
        <v>16865</v>
      </c>
      <c r="M233" s="75">
        <v>11642</v>
      </c>
      <c r="N233" s="75">
        <v>645967</v>
      </c>
      <c r="O233" s="75">
        <v>0</v>
      </c>
      <c r="P233" s="75">
        <v>1309</v>
      </c>
      <c r="Q233" s="75">
        <v>52505</v>
      </c>
      <c r="R233" s="75">
        <v>537</v>
      </c>
      <c r="S233" s="75">
        <v>1571</v>
      </c>
      <c r="T233" s="75">
        <v>0</v>
      </c>
      <c r="U233" s="75">
        <v>4674</v>
      </c>
      <c r="V233" s="75">
        <v>207</v>
      </c>
      <c r="W233" s="75">
        <v>1145</v>
      </c>
      <c r="X233" s="75">
        <v>600</v>
      </c>
      <c r="Y233" s="75">
        <v>1295</v>
      </c>
      <c r="Z233" s="75">
        <v>918</v>
      </c>
      <c r="AA233" s="75">
        <v>896</v>
      </c>
      <c r="AB233" s="75">
        <v>0</v>
      </c>
      <c r="AC233" s="75">
        <v>3</v>
      </c>
      <c r="AD233" s="75">
        <v>0</v>
      </c>
      <c r="AE233" s="75">
        <v>0</v>
      </c>
      <c r="AF233" s="75">
        <v>0</v>
      </c>
    </row>
    <row r="234" spans="1:32">
      <c r="A234" s="4"/>
      <c r="B234" s="23"/>
      <c r="C234" s="23"/>
      <c r="D234" s="90" t="s">
        <v>160</v>
      </c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</row>
    <row r="235" spans="1:32">
      <c r="A235" s="4"/>
      <c r="B235" s="4"/>
      <c r="C235" s="4" t="s">
        <v>286</v>
      </c>
      <c r="D235" s="10">
        <v>6935</v>
      </c>
      <c r="E235" s="10">
        <v>26278</v>
      </c>
      <c r="F235" s="10">
        <v>0</v>
      </c>
      <c r="G235" s="79">
        <v>18460</v>
      </c>
      <c r="H235" s="79">
        <v>488</v>
      </c>
      <c r="I235" s="10">
        <v>39710</v>
      </c>
      <c r="J235" s="10">
        <v>172</v>
      </c>
      <c r="K235" s="10">
        <v>1323</v>
      </c>
      <c r="L235" s="10">
        <v>9870</v>
      </c>
      <c r="M235" s="92">
        <v>12050</v>
      </c>
      <c r="N235" s="79">
        <v>117976</v>
      </c>
      <c r="O235" s="10">
        <v>0</v>
      </c>
      <c r="P235" s="10">
        <v>144</v>
      </c>
      <c r="Q235" s="10">
        <v>8180</v>
      </c>
      <c r="R235" s="10">
        <v>355</v>
      </c>
      <c r="S235" s="79">
        <v>565</v>
      </c>
      <c r="T235" s="10">
        <v>0</v>
      </c>
      <c r="U235" s="80">
        <v>0</v>
      </c>
      <c r="V235" s="10">
        <v>90</v>
      </c>
      <c r="W235" s="10">
        <v>397</v>
      </c>
      <c r="X235" s="10">
        <v>4</v>
      </c>
      <c r="Y235" s="10">
        <v>94</v>
      </c>
      <c r="Z235" s="10">
        <v>309</v>
      </c>
      <c r="AA235" s="79">
        <v>945</v>
      </c>
      <c r="AB235" s="79">
        <v>0</v>
      </c>
      <c r="AC235" s="10">
        <v>0</v>
      </c>
      <c r="AD235" s="10">
        <v>63310</v>
      </c>
      <c r="AE235" s="10">
        <v>40</v>
      </c>
      <c r="AF235" s="10">
        <v>0</v>
      </c>
    </row>
    <row r="236" spans="1:32">
      <c r="A236" s="4"/>
      <c r="B236" s="4"/>
      <c r="C236" s="4" t="s">
        <v>287</v>
      </c>
      <c r="D236" s="52">
        <v>15696</v>
      </c>
      <c r="E236" s="79">
        <v>8352</v>
      </c>
      <c r="F236" s="79">
        <v>0</v>
      </c>
      <c r="G236" s="79">
        <v>2430</v>
      </c>
      <c r="H236" s="79">
        <v>145</v>
      </c>
      <c r="I236" s="79">
        <v>12230</v>
      </c>
      <c r="J236" s="79">
        <v>1250</v>
      </c>
      <c r="K236" s="79">
        <v>1050</v>
      </c>
      <c r="L236" s="79">
        <v>39560</v>
      </c>
      <c r="M236" s="79">
        <v>28300</v>
      </c>
      <c r="N236" s="79">
        <v>63900</v>
      </c>
      <c r="O236" s="79">
        <v>0</v>
      </c>
      <c r="P236" s="79">
        <v>1125</v>
      </c>
      <c r="Q236" s="79">
        <v>26900</v>
      </c>
      <c r="R236" s="79">
        <v>1282</v>
      </c>
      <c r="S236" s="79">
        <v>310</v>
      </c>
      <c r="T236" s="79">
        <v>0</v>
      </c>
      <c r="U236" s="79">
        <v>0</v>
      </c>
      <c r="V236" s="79">
        <v>45</v>
      </c>
      <c r="W236" s="79">
        <v>47</v>
      </c>
      <c r="X236" s="10">
        <v>4</v>
      </c>
      <c r="Y236" s="79">
        <v>31</v>
      </c>
      <c r="Z236" s="79">
        <v>187</v>
      </c>
      <c r="AA236" s="79">
        <v>400</v>
      </c>
      <c r="AB236" s="79">
        <v>0</v>
      </c>
      <c r="AC236" s="79">
        <v>3</v>
      </c>
      <c r="AD236" s="79">
        <v>80000</v>
      </c>
      <c r="AE236" s="79">
        <v>30</v>
      </c>
      <c r="AF236" s="10">
        <v>290</v>
      </c>
    </row>
    <row r="237" spans="1:32">
      <c r="A237" s="4"/>
      <c r="B237" s="4"/>
      <c r="C237" s="12" t="s">
        <v>288</v>
      </c>
      <c r="D237" s="79">
        <v>5500</v>
      </c>
      <c r="E237" s="79">
        <v>28020</v>
      </c>
      <c r="F237" s="79">
        <v>0</v>
      </c>
      <c r="G237" s="79">
        <v>6495</v>
      </c>
      <c r="H237" s="79">
        <v>180</v>
      </c>
      <c r="I237" s="79">
        <v>22590</v>
      </c>
      <c r="J237" s="79">
        <v>760</v>
      </c>
      <c r="K237" s="79">
        <v>980</v>
      </c>
      <c r="L237" s="79">
        <v>20120</v>
      </c>
      <c r="M237" s="79">
        <v>24120</v>
      </c>
      <c r="N237" s="79">
        <v>63760</v>
      </c>
      <c r="O237" s="79">
        <v>0</v>
      </c>
      <c r="P237" s="79">
        <v>1287</v>
      </c>
      <c r="Q237" s="79">
        <v>9500</v>
      </c>
      <c r="R237" s="79">
        <v>1119</v>
      </c>
      <c r="S237" s="79">
        <v>14400</v>
      </c>
      <c r="T237" s="79">
        <v>0</v>
      </c>
      <c r="U237" s="79">
        <v>250</v>
      </c>
      <c r="V237" s="92">
        <v>150</v>
      </c>
      <c r="W237" s="79">
        <v>150</v>
      </c>
      <c r="X237" s="10">
        <v>20</v>
      </c>
      <c r="Y237" s="79">
        <v>375</v>
      </c>
      <c r="Z237" s="79">
        <v>255</v>
      </c>
      <c r="AA237" s="79">
        <v>1200</v>
      </c>
      <c r="AB237" s="79">
        <v>0</v>
      </c>
      <c r="AC237" s="79">
        <v>3</v>
      </c>
      <c r="AD237" s="92">
        <v>0</v>
      </c>
      <c r="AE237" s="92">
        <v>0</v>
      </c>
      <c r="AF237" s="10">
        <v>30</v>
      </c>
    </row>
    <row r="238" spans="1:32">
      <c r="A238" s="4"/>
      <c r="B238" s="4"/>
      <c r="C238" s="12" t="s">
        <v>289</v>
      </c>
      <c r="D238" s="10">
        <v>6266</v>
      </c>
      <c r="E238" s="10">
        <v>51260</v>
      </c>
      <c r="F238" s="10">
        <v>0</v>
      </c>
      <c r="G238" s="10">
        <v>5910</v>
      </c>
      <c r="H238" s="79">
        <v>31</v>
      </c>
      <c r="I238" s="10">
        <v>86900</v>
      </c>
      <c r="J238" s="79">
        <v>75</v>
      </c>
      <c r="K238" s="79">
        <v>315</v>
      </c>
      <c r="L238" s="10">
        <v>4170</v>
      </c>
      <c r="M238" s="79">
        <v>4945</v>
      </c>
      <c r="N238" s="79">
        <v>148502</v>
      </c>
      <c r="O238" s="79">
        <v>0</v>
      </c>
      <c r="P238" s="10">
        <v>233</v>
      </c>
      <c r="Q238" s="10">
        <v>4430</v>
      </c>
      <c r="R238" s="79">
        <v>50</v>
      </c>
      <c r="S238" s="79">
        <v>1000</v>
      </c>
      <c r="T238" s="10">
        <v>0</v>
      </c>
      <c r="U238" s="10">
        <v>500</v>
      </c>
      <c r="V238" s="79">
        <v>100</v>
      </c>
      <c r="W238" s="10">
        <v>90</v>
      </c>
      <c r="X238" s="10">
        <v>5</v>
      </c>
      <c r="Y238" s="79">
        <v>1683</v>
      </c>
      <c r="Z238" s="79">
        <v>1315</v>
      </c>
      <c r="AA238" s="79">
        <v>683</v>
      </c>
      <c r="AB238" s="79">
        <v>0</v>
      </c>
      <c r="AC238" s="79">
        <v>0</v>
      </c>
      <c r="AD238" s="92">
        <v>0</v>
      </c>
      <c r="AE238" s="92">
        <v>10</v>
      </c>
      <c r="AF238" s="10">
        <v>200</v>
      </c>
    </row>
    <row r="239" spans="1:32">
      <c r="A239" s="4"/>
      <c r="B239" s="4"/>
      <c r="C239" s="4" t="s">
        <v>290</v>
      </c>
      <c r="D239" s="79">
        <v>1840</v>
      </c>
      <c r="E239" s="79">
        <v>69547</v>
      </c>
      <c r="F239" s="79">
        <v>0</v>
      </c>
      <c r="G239" s="79">
        <v>11150</v>
      </c>
      <c r="H239" s="79">
        <v>92</v>
      </c>
      <c r="I239" s="79">
        <v>73626</v>
      </c>
      <c r="J239" s="79">
        <v>0</v>
      </c>
      <c r="K239" s="79">
        <v>135</v>
      </c>
      <c r="L239" s="79">
        <v>400</v>
      </c>
      <c r="M239" s="79">
        <v>250</v>
      </c>
      <c r="N239" s="79">
        <v>139640</v>
      </c>
      <c r="O239" s="79">
        <v>0</v>
      </c>
      <c r="P239" s="79">
        <v>50</v>
      </c>
      <c r="Q239" s="79">
        <v>17901</v>
      </c>
      <c r="R239" s="79">
        <v>0</v>
      </c>
      <c r="S239" s="79">
        <v>90</v>
      </c>
      <c r="T239" s="79">
        <v>0</v>
      </c>
      <c r="U239" s="79">
        <v>0</v>
      </c>
      <c r="V239" s="79">
        <v>0</v>
      </c>
      <c r="W239" s="79">
        <v>220</v>
      </c>
      <c r="X239" s="10">
        <v>0</v>
      </c>
      <c r="Y239" s="79">
        <v>1193</v>
      </c>
      <c r="Z239" s="79">
        <v>1200</v>
      </c>
      <c r="AA239" s="79">
        <v>1384</v>
      </c>
      <c r="AB239" s="79">
        <v>0</v>
      </c>
      <c r="AC239" s="79">
        <v>0</v>
      </c>
      <c r="AD239" s="79">
        <v>0</v>
      </c>
      <c r="AE239" s="79">
        <v>0</v>
      </c>
      <c r="AF239" s="10">
        <v>0</v>
      </c>
    </row>
    <row r="240" spans="1:32">
      <c r="A240" s="4"/>
      <c r="B240" s="4"/>
      <c r="C240" s="12" t="s">
        <v>291</v>
      </c>
      <c r="D240" s="79">
        <v>16332</v>
      </c>
      <c r="E240" s="79">
        <v>6735</v>
      </c>
      <c r="F240" s="79">
        <v>0</v>
      </c>
      <c r="G240" s="79">
        <v>2824</v>
      </c>
      <c r="H240" s="79">
        <v>953</v>
      </c>
      <c r="I240" s="79">
        <v>18610</v>
      </c>
      <c r="J240" s="79">
        <v>205</v>
      </c>
      <c r="K240" s="79">
        <v>1075</v>
      </c>
      <c r="L240" s="79">
        <v>42900</v>
      </c>
      <c r="M240" s="79">
        <v>33990</v>
      </c>
      <c r="N240" s="79">
        <v>72120</v>
      </c>
      <c r="O240" s="79">
        <v>0</v>
      </c>
      <c r="P240" s="79">
        <v>2345</v>
      </c>
      <c r="Q240" s="79">
        <v>16459</v>
      </c>
      <c r="R240" s="79">
        <v>3156</v>
      </c>
      <c r="S240" s="79">
        <v>1209</v>
      </c>
      <c r="T240" s="79">
        <v>0</v>
      </c>
      <c r="U240" s="79">
        <v>200</v>
      </c>
      <c r="V240" s="79">
        <v>0</v>
      </c>
      <c r="W240" s="79">
        <v>35</v>
      </c>
      <c r="X240" s="10">
        <v>0</v>
      </c>
      <c r="Y240" s="79">
        <v>2</v>
      </c>
      <c r="Z240" s="79">
        <v>414</v>
      </c>
      <c r="AA240" s="79">
        <v>1009</v>
      </c>
      <c r="AB240" s="79">
        <v>0</v>
      </c>
      <c r="AC240" s="79">
        <v>0</v>
      </c>
      <c r="AD240" s="92">
        <v>0</v>
      </c>
      <c r="AE240" s="92">
        <v>20</v>
      </c>
      <c r="AF240" s="10">
        <v>80</v>
      </c>
    </row>
    <row r="241" spans="1:32">
      <c r="A241" s="4"/>
      <c r="B241" s="4"/>
      <c r="C241" s="12" t="s">
        <v>292</v>
      </c>
      <c r="D241" s="79">
        <v>650</v>
      </c>
      <c r="E241" s="79">
        <v>8105</v>
      </c>
      <c r="F241" s="79">
        <v>0</v>
      </c>
      <c r="G241" s="79">
        <v>1015</v>
      </c>
      <c r="H241" s="79">
        <v>35</v>
      </c>
      <c r="I241" s="79">
        <v>18615</v>
      </c>
      <c r="J241" s="79">
        <v>2093</v>
      </c>
      <c r="K241" s="79">
        <v>196</v>
      </c>
      <c r="L241" s="79">
        <v>2920</v>
      </c>
      <c r="M241" s="79">
        <v>4050</v>
      </c>
      <c r="N241" s="79">
        <v>67400</v>
      </c>
      <c r="O241" s="79">
        <v>0</v>
      </c>
      <c r="P241" s="79">
        <v>20</v>
      </c>
      <c r="Q241" s="79">
        <v>8600</v>
      </c>
      <c r="R241" s="79">
        <v>30</v>
      </c>
      <c r="S241" s="80">
        <v>200</v>
      </c>
      <c r="T241" s="79">
        <v>0</v>
      </c>
      <c r="U241" s="79">
        <v>20</v>
      </c>
      <c r="V241" s="79">
        <v>100</v>
      </c>
      <c r="W241" s="79">
        <v>2</v>
      </c>
      <c r="X241" s="10">
        <v>0</v>
      </c>
      <c r="Y241" s="79">
        <v>155</v>
      </c>
      <c r="Z241" s="79">
        <v>109</v>
      </c>
      <c r="AA241" s="79">
        <v>153</v>
      </c>
      <c r="AB241" s="79">
        <v>0</v>
      </c>
      <c r="AC241" s="79">
        <v>0</v>
      </c>
      <c r="AD241" s="79">
        <v>0</v>
      </c>
      <c r="AE241" s="79">
        <v>0</v>
      </c>
      <c r="AF241" s="10">
        <v>20</v>
      </c>
    </row>
    <row r="242" spans="1:32">
      <c r="A242" s="4">
        <v>25</v>
      </c>
      <c r="B242" s="5" t="s">
        <v>285</v>
      </c>
      <c r="C242" s="5" t="s">
        <v>73</v>
      </c>
      <c r="D242" s="80">
        <v>53219</v>
      </c>
      <c r="E242" s="80">
        <v>198297</v>
      </c>
      <c r="F242" s="80">
        <v>0</v>
      </c>
      <c r="G242" s="80">
        <v>48284</v>
      </c>
      <c r="H242" s="80">
        <v>1924</v>
      </c>
      <c r="I242" s="80">
        <v>272281</v>
      </c>
      <c r="J242" s="80">
        <v>4555</v>
      </c>
      <c r="K242" s="80">
        <v>5074</v>
      </c>
      <c r="L242" s="80">
        <v>119940</v>
      </c>
      <c r="M242" s="80">
        <v>107705</v>
      </c>
      <c r="N242" s="80">
        <v>673298</v>
      </c>
      <c r="O242" s="80">
        <v>0</v>
      </c>
      <c r="P242" s="80">
        <v>5204</v>
      </c>
      <c r="Q242" s="80">
        <v>91970</v>
      </c>
      <c r="R242" s="80">
        <v>5992</v>
      </c>
      <c r="S242" s="80">
        <v>17774</v>
      </c>
      <c r="T242" s="80">
        <v>0</v>
      </c>
      <c r="U242" s="80">
        <v>970</v>
      </c>
      <c r="V242" s="80">
        <v>485</v>
      </c>
      <c r="W242" s="80">
        <v>941</v>
      </c>
      <c r="X242" s="80">
        <v>33</v>
      </c>
      <c r="Y242" s="80">
        <v>3533</v>
      </c>
      <c r="Z242" s="80">
        <v>3789</v>
      </c>
      <c r="AA242" s="80">
        <v>5774</v>
      </c>
      <c r="AB242" s="80">
        <v>0</v>
      </c>
      <c r="AC242" s="80">
        <v>6</v>
      </c>
      <c r="AD242" s="80">
        <v>143310</v>
      </c>
      <c r="AE242" s="80">
        <v>100</v>
      </c>
      <c r="AF242" s="80">
        <v>620</v>
      </c>
    </row>
    <row r="243" spans="1:32">
      <c r="A243" s="4"/>
      <c r="B243" s="23"/>
      <c r="C243" s="23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</row>
    <row r="244" spans="1:32">
      <c r="A244" s="4"/>
      <c r="B244" s="4"/>
      <c r="C244" s="2" t="s">
        <v>294</v>
      </c>
      <c r="D244" s="70">
        <v>89970</v>
      </c>
      <c r="E244" s="70">
        <v>15316</v>
      </c>
      <c r="F244" s="70">
        <v>12855</v>
      </c>
      <c r="G244" s="70">
        <v>33972</v>
      </c>
      <c r="H244" s="70">
        <v>323</v>
      </c>
      <c r="I244" s="93">
        <v>17901.059999999998</v>
      </c>
      <c r="J244" s="70">
        <v>210</v>
      </c>
      <c r="K244" s="70">
        <v>2048</v>
      </c>
      <c r="L244" s="70">
        <v>5231</v>
      </c>
      <c r="M244" s="70">
        <v>7833</v>
      </c>
      <c r="N244" s="70">
        <v>126437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884</v>
      </c>
      <c r="X244" s="70">
        <v>0</v>
      </c>
      <c r="Y244" s="70">
        <v>2191</v>
      </c>
      <c r="Z244" s="70">
        <v>1265</v>
      </c>
      <c r="AA244" s="70">
        <v>327</v>
      </c>
      <c r="AB244" s="70">
        <v>0</v>
      </c>
      <c r="AC244" s="70">
        <v>0</v>
      </c>
      <c r="AD244" s="90">
        <v>0</v>
      </c>
      <c r="AE244" s="90">
        <v>0</v>
      </c>
      <c r="AF244" s="90">
        <v>0</v>
      </c>
    </row>
    <row r="245" spans="1:32">
      <c r="A245" s="4"/>
      <c r="B245" s="4" t="s">
        <v>160</v>
      </c>
      <c r="C245" s="3" t="s">
        <v>295</v>
      </c>
      <c r="D245" s="70">
        <v>15863</v>
      </c>
      <c r="E245" s="70">
        <v>32204</v>
      </c>
      <c r="F245" s="70">
        <v>138</v>
      </c>
      <c r="G245" s="70">
        <v>40131</v>
      </c>
      <c r="H245" s="70">
        <v>369</v>
      </c>
      <c r="I245" s="70">
        <v>166035.74400000001</v>
      </c>
      <c r="J245" s="70">
        <v>0</v>
      </c>
      <c r="K245" s="70">
        <v>1971</v>
      </c>
      <c r="L245" s="70">
        <v>651</v>
      </c>
      <c r="M245" s="70">
        <v>3445</v>
      </c>
      <c r="N245" s="70">
        <v>73289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915</v>
      </c>
      <c r="V245" s="70">
        <v>0</v>
      </c>
      <c r="W245" s="70">
        <v>506</v>
      </c>
      <c r="X245" s="70">
        <v>62</v>
      </c>
      <c r="Y245" s="70">
        <v>51191</v>
      </c>
      <c r="Z245" s="70">
        <v>2457</v>
      </c>
      <c r="AA245" s="70">
        <v>298</v>
      </c>
      <c r="AB245" s="70">
        <v>0</v>
      </c>
      <c r="AC245" s="70">
        <v>0</v>
      </c>
      <c r="AD245" s="90">
        <v>0</v>
      </c>
      <c r="AE245" s="90">
        <v>0</v>
      </c>
      <c r="AF245" s="90">
        <v>0</v>
      </c>
    </row>
    <row r="246" spans="1:32">
      <c r="A246" s="4"/>
      <c r="B246" s="4" t="s">
        <v>160</v>
      </c>
      <c r="C246" s="3" t="s">
        <v>296</v>
      </c>
      <c r="D246" s="70">
        <v>3499</v>
      </c>
      <c r="E246" s="70">
        <v>59479</v>
      </c>
      <c r="F246" s="70">
        <v>356</v>
      </c>
      <c r="G246" s="70">
        <v>65157</v>
      </c>
      <c r="H246" s="70">
        <v>165</v>
      </c>
      <c r="I246" s="70">
        <v>177133.82399999999</v>
      </c>
      <c r="J246" s="70">
        <v>0</v>
      </c>
      <c r="K246" s="70">
        <v>42</v>
      </c>
      <c r="L246" s="70">
        <v>626</v>
      </c>
      <c r="M246" s="70">
        <v>3300</v>
      </c>
      <c r="N246" s="70">
        <v>145893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1422</v>
      </c>
      <c r="X246" s="70">
        <v>49</v>
      </c>
      <c r="Y246" s="70">
        <v>37363.269999999997</v>
      </c>
      <c r="Z246" s="70">
        <v>3020</v>
      </c>
      <c r="AA246" s="70">
        <v>1059</v>
      </c>
      <c r="AB246" s="70">
        <v>0</v>
      </c>
      <c r="AC246" s="70"/>
      <c r="AD246" s="90">
        <v>0</v>
      </c>
      <c r="AE246" s="90">
        <v>0</v>
      </c>
      <c r="AF246" s="90">
        <v>0</v>
      </c>
    </row>
    <row r="247" spans="1:32">
      <c r="A247" s="4"/>
      <c r="B247" s="4" t="s">
        <v>160</v>
      </c>
      <c r="C247" s="3" t="s">
        <v>297</v>
      </c>
      <c r="D247" s="70">
        <v>29197</v>
      </c>
      <c r="E247" s="70">
        <v>103868</v>
      </c>
      <c r="F247" s="70">
        <v>2</v>
      </c>
      <c r="G247" s="70">
        <v>134084</v>
      </c>
      <c r="H247" s="70">
        <v>98</v>
      </c>
      <c r="I247" s="70">
        <v>169581.821</v>
      </c>
      <c r="J247" s="70">
        <v>0</v>
      </c>
      <c r="K247" s="70">
        <v>69</v>
      </c>
      <c r="L247" s="70">
        <v>18925</v>
      </c>
      <c r="M247" s="70">
        <v>16600</v>
      </c>
      <c r="N247" s="70">
        <v>161913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24</v>
      </c>
      <c r="X247" s="70">
        <v>0</v>
      </c>
      <c r="Y247" s="70">
        <v>19073</v>
      </c>
      <c r="Z247" s="70">
        <v>10569</v>
      </c>
      <c r="AA247" s="70">
        <v>821</v>
      </c>
      <c r="AB247" s="70">
        <v>0</v>
      </c>
      <c r="AC247" s="70">
        <v>0</v>
      </c>
      <c r="AD247" s="90">
        <v>0</v>
      </c>
      <c r="AE247" s="90">
        <v>0</v>
      </c>
      <c r="AF247" s="90">
        <v>0</v>
      </c>
    </row>
    <row r="248" spans="1:32">
      <c r="A248" s="4"/>
      <c r="B248" s="4" t="s">
        <v>160</v>
      </c>
      <c r="C248" s="3" t="s">
        <v>298</v>
      </c>
      <c r="D248" s="70">
        <v>12231</v>
      </c>
      <c r="E248" s="70">
        <v>12670</v>
      </c>
      <c r="F248" s="70">
        <v>0</v>
      </c>
      <c r="G248" s="70">
        <v>12317</v>
      </c>
      <c r="H248" s="70">
        <v>3612.672</v>
      </c>
      <c r="I248" s="70">
        <v>31844.039999999997</v>
      </c>
      <c r="J248" s="70">
        <v>0</v>
      </c>
      <c r="K248" s="70">
        <v>1035</v>
      </c>
      <c r="L248" s="70">
        <v>2108</v>
      </c>
      <c r="M248" s="70">
        <v>11258</v>
      </c>
      <c r="N248" s="70">
        <v>106428</v>
      </c>
      <c r="O248" s="70">
        <v>0</v>
      </c>
      <c r="P248" s="70">
        <v>415</v>
      </c>
      <c r="Q248" s="70">
        <v>1065</v>
      </c>
      <c r="R248" s="70">
        <v>129</v>
      </c>
      <c r="S248" s="70">
        <v>0</v>
      </c>
      <c r="T248" s="70">
        <v>0</v>
      </c>
      <c r="U248" s="70">
        <v>0</v>
      </c>
      <c r="V248" s="70">
        <v>0</v>
      </c>
      <c r="W248" s="70">
        <v>205</v>
      </c>
      <c r="X248" s="70">
        <v>0</v>
      </c>
      <c r="Y248" s="70">
        <v>17644</v>
      </c>
      <c r="Z248" s="70">
        <v>1514</v>
      </c>
      <c r="AA248" s="70">
        <v>154</v>
      </c>
      <c r="AB248" s="70">
        <v>0</v>
      </c>
      <c r="AC248" s="70">
        <v>0</v>
      </c>
      <c r="AD248" s="90">
        <v>0</v>
      </c>
      <c r="AE248" s="90">
        <v>0</v>
      </c>
      <c r="AF248" s="90">
        <v>0</v>
      </c>
    </row>
    <row r="249" spans="1:32">
      <c r="A249" s="4"/>
      <c r="B249" s="4" t="s">
        <v>160</v>
      </c>
      <c r="C249" s="3" t="s">
        <v>299</v>
      </c>
      <c r="D249" s="70">
        <v>1511</v>
      </c>
      <c r="E249" s="70">
        <v>111347</v>
      </c>
      <c r="F249" s="70">
        <v>0</v>
      </c>
      <c r="G249" s="70">
        <v>73624</v>
      </c>
      <c r="H249" s="70">
        <v>1061</v>
      </c>
      <c r="I249" s="70">
        <v>333753.03099999996</v>
      </c>
      <c r="J249" s="70">
        <v>0</v>
      </c>
      <c r="K249" s="70">
        <v>0</v>
      </c>
      <c r="L249" s="70">
        <v>2609</v>
      </c>
      <c r="M249" s="70">
        <v>2989</v>
      </c>
      <c r="N249" s="70">
        <v>418478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6102.4199999999992</v>
      </c>
      <c r="X249" s="70">
        <v>10081</v>
      </c>
      <c r="Y249" s="70">
        <v>19105.8</v>
      </c>
      <c r="Z249" s="70">
        <v>5318</v>
      </c>
      <c r="AA249" s="70">
        <v>632</v>
      </c>
      <c r="AB249" s="70">
        <v>0</v>
      </c>
      <c r="AC249" s="70">
        <v>0</v>
      </c>
      <c r="AD249" s="90">
        <v>0</v>
      </c>
      <c r="AE249" s="90">
        <v>0</v>
      </c>
      <c r="AF249" s="90">
        <v>0</v>
      </c>
    </row>
    <row r="250" spans="1:32">
      <c r="A250" s="4">
        <v>26</v>
      </c>
      <c r="B250" s="5" t="s">
        <v>293</v>
      </c>
      <c r="C250" s="6" t="s">
        <v>73</v>
      </c>
      <c r="D250" s="85">
        <v>152271</v>
      </c>
      <c r="E250" s="85">
        <v>334884</v>
      </c>
      <c r="F250" s="85">
        <v>13351</v>
      </c>
      <c r="G250" s="85">
        <v>359285</v>
      </c>
      <c r="H250" s="85">
        <v>5628.6720000000005</v>
      </c>
      <c r="I250" s="85">
        <v>896249.52</v>
      </c>
      <c r="J250" s="85">
        <v>210</v>
      </c>
      <c r="K250" s="85">
        <v>5165</v>
      </c>
      <c r="L250" s="85">
        <v>30150</v>
      </c>
      <c r="M250" s="85">
        <v>45425</v>
      </c>
      <c r="N250" s="85">
        <v>1032438</v>
      </c>
      <c r="O250" s="85">
        <v>0</v>
      </c>
      <c r="P250" s="85">
        <v>415</v>
      </c>
      <c r="Q250" s="85">
        <v>1065</v>
      </c>
      <c r="R250" s="85">
        <v>129</v>
      </c>
      <c r="S250" s="85">
        <v>0</v>
      </c>
      <c r="T250" s="85">
        <v>0</v>
      </c>
      <c r="U250" s="85">
        <v>915</v>
      </c>
      <c r="V250" s="85">
        <v>0</v>
      </c>
      <c r="W250" s="85">
        <v>9143.4199999999983</v>
      </c>
      <c r="X250" s="85">
        <v>10192</v>
      </c>
      <c r="Y250" s="85">
        <v>146568.06999999998</v>
      </c>
      <c r="Z250" s="85">
        <v>24143</v>
      </c>
      <c r="AA250" s="85">
        <v>3291</v>
      </c>
      <c r="AB250" s="85">
        <v>0</v>
      </c>
      <c r="AC250" s="85">
        <v>0</v>
      </c>
      <c r="AD250" s="85">
        <v>0</v>
      </c>
      <c r="AE250" s="85">
        <v>0</v>
      </c>
      <c r="AF250" s="85">
        <v>0</v>
      </c>
    </row>
    <row r="251" spans="1:32">
      <c r="A251" s="4"/>
      <c r="B251" s="4"/>
      <c r="C251" s="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90">
        <v>0</v>
      </c>
      <c r="AE251" s="90">
        <v>0</v>
      </c>
      <c r="AF251" s="90">
        <v>0</v>
      </c>
    </row>
    <row r="252" spans="1:32">
      <c r="A252" s="4"/>
      <c r="B252" s="4"/>
      <c r="C252" s="4" t="s">
        <v>301</v>
      </c>
      <c r="D252" s="94">
        <v>33261</v>
      </c>
      <c r="E252" s="95">
        <v>29953</v>
      </c>
      <c r="F252" s="95">
        <v>542</v>
      </c>
      <c r="G252" s="95">
        <v>24815</v>
      </c>
      <c r="H252" s="95">
        <v>410</v>
      </c>
      <c r="I252" s="95">
        <v>48223</v>
      </c>
      <c r="J252" s="95">
        <v>83</v>
      </c>
      <c r="K252" s="95">
        <v>2250</v>
      </c>
      <c r="L252" s="95">
        <v>1240</v>
      </c>
      <c r="M252" s="95">
        <v>2300</v>
      </c>
      <c r="N252" s="95">
        <v>80840</v>
      </c>
      <c r="O252" s="70">
        <v>0</v>
      </c>
      <c r="P252" s="95">
        <v>326</v>
      </c>
      <c r="Q252" s="95">
        <v>3321</v>
      </c>
      <c r="R252" s="95">
        <v>1507</v>
      </c>
      <c r="S252" s="95">
        <v>0</v>
      </c>
      <c r="T252" s="95">
        <v>0</v>
      </c>
      <c r="U252" s="95">
        <v>0</v>
      </c>
      <c r="V252" s="95">
        <v>0</v>
      </c>
      <c r="W252" s="95">
        <v>516</v>
      </c>
      <c r="X252" s="95">
        <v>75</v>
      </c>
      <c r="Y252" s="95">
        <v>13240</v>
      </c>
      <c r="Z252" s="95">
        <v>448</v>
      </c>
      <c r="AA252" s="95">
        <v>48</v>
      </c>
      <c r="AB252" s="10">
        <v>0</v>
      </c>
      <c r="AC252" s="95">
        <v>0</v>
      </c>
      <c r="AD252" s="90">
        <v>0</v>
      </c>
      <c r="AE252" s="90">
        <v>0</v>
      </c>
      <c r="AF252" s="90">
        <v>0</v>
      </c>
    </row>
    <row r="253" spans="1:32">
      <c r="A253" s="4"/>
      <c r="B253" s="4"/>
      <c r="C253" s="4" t="s">
        <v>302</v>
      </c>
      <c r="D253" s="15">
        <v>103227</v>
      </c>
      <c r="E253" s="15">
        <v>39357</v>
      </c>
      <c r="F253" s="15">
        <v>1775</v>
      </c>
      <c r="G253" s="15">
        <v>60543</v>
      </c>
      <c r="H253" s="15">
        <v>1169</v>
      </c>
      <c r="I253" s="15">
        <v>62850</v>
      </c>
      <c r="J253" s="15">
        <v>0</v>
      </c>
      <c r="K253" s="15">
        <v>2222</v>
      </c>
      <c r="L253" s="15">
        <v>410</v>
      </c>
      <c r="M253" s="15">
        <v>6000</v>
      </c>
      <c r="N253" s="15">
        <v>158304</v>
      </c>
      <c r="O253" s="70">
        <v>0</v>
      </c>
      <c r="P253" s="15">
        <v>639</v>
      </c>
      <c r="Q253" s="15">
        <v>362</v>
      </c>
      <c r="R253" s="15">
        <v>1408</v>
      </c>
      <c r="S253" s="95">
        <v>0</v>
      </c>
      <c r="T253" s="95">
        <v>0</v>
      </c>
      <c r="U253" s="95">
        <v>0</v>
      </c>
      <c r="V253" s="95">
        <v>0</v>
      </c>
      <c r="W253" s="15">
        <v>649</v>
      </c>
      <c r="X253" s="15">
        <v>0</v>
      </c>
      <c r="Y253" s="15">
        <v>10432</v>
      </c>
      <c r="Z253" s="15">
        <v>416</v>
      </c>
      <c r="AA253" s="15">
        <v>42</v>
      </c>
      <c r="AB253" s="10">
        <v>0</v>
      </c>
      <c r="AC253" s="15">
        <v>0</v>
      </c>
      <c r="AD253" s="90">
        <v>0</v>
      </c>
      <c r="AE253" s="90">
        <v>0</v>
      </c>
      <c r="AF253" s="90">
        <v>0</v>
      </c>
    </row>
    <row r="254" spans="1:32">
      <c r="A254" s="4"/>
      <c r="B254" s="4"/>
      <c r="C254" s="4" t="s">
        <v>303</v>
      </c>
      <c r="D254" s="15">
        <v>46923</v>
      </c>
      <c r="E254" s="15">
        <v>62882</v>
      </c>
      <c r="F254" s="15">
        <v>76391</v>
      </c>
      <c r="G254" s="15">
        <v>75611</v>
      </c>
      <c r="H254" s="15">
        <v>145</v>
      </c>
      <c r="I254" s="15">
        <v>69711</v>
      </c>
      <c r="J254" s="15">
        <v>0</v>
      </c>
      <c r="K254" s="15">
        <v>778</v>
      </c>
      <c r="L254" s="15">
        <v>0</v>
      </c>
      <c r="M254" s="15">
        <v>1700</v>
      </c>
      <c r="N254" s="15">
        <v>169071</v>
      </c>
      <c r="O254" s="70">
        <v>0</v>
      </c>
      <c r="P254" s="15">
        <v>64</v>
      </c>
      <c r="Q254" s="15">
        <v>275</v>
      </c>
      <c r="R254" s="15">
        <v>83</v>
      </c>
      <c r="S254" s="95">
        <v>0</v>
      </c>
      <c r="T254" s="95">
        <v>0</v>
      </c>
      <c r="U254" s="95">
        <v>0</v>
      </c>
      <c r="V254" s="95">
        <v>0</v>
      </c>
      <c r="W254" s="15">
        <v>2902</v>
      </c>
      <c r="X254" s="15">
        <v>0</v>
      </c>
      <c r="Y254" s="15">
        <v>9956</v>
      </c>
      <c r="Z254" s="15">
        <v>228</v>
      </c>
      <c r="AA254" s="15">
        <v>943</v>
      </c>
      <c r="AB254" s="10">
        <v>0</v>
      </c>
      <c r="AC254" s="15">
        <v>0</v>
      </c>
      <c r="AD254" s="90">
        <v>0</v>
      </c>
      <c r="AE254" s="90">
        <v>0</v>
      </c>
      <c r="AF254" s="90">
        <v>0</v>
      </c>
    </row>
    <row r="255" spans="1:32">
      <c r="A255" s="4"/>
      <c r="B255" s="4"/>
      <c r="C255" s="4" t="s">
        <v>304</v>
      </c>
      <c r="D255" s="15">
        <v>25290</v>
      </c>
      <c r="E255" s="15">
        <v>39785</v>
      </c>
      <c r="F255" s="15">
        <v>90091</v>
      </c>
      <c r="G255" s="15">
        <v>33788</v>
      </c>
      <c r="H255" s="15">
        <v>460</v>
      </c>
      <c r="I255" s="15">
        <v>105521</v>
      </c>
      <c r="J255" s="15">
        <v>2</v>
      </c>
      <c r="K255" s="15">
        <v>61</v>
      </c>
      <c r="L255" s="15">
        <v>0</v>
      </c>
      <c r="M255" s="15">
        <v>305</v>
      </c>
      <c r="N255" s="15">
        <v>94646</v>
      </c>
      <c r="O255" s="70">
        <v>0</v>
      </c>
      <c r="P255" s="15">
        <v>15</v>
      </c>
      <c r="Q255" s="15">
        <v>122</v>
      </c>
      <c r="R255" s="15">
        <v>31</v>
      </c>
      <c r="S255" s="95">
        <v>0</v>
      </c>
      <c r="T255" s="95">
        <v>0</v>
      </c>
      <c r="U255" s="95">
        <v>0</v>
      </c>
      <c r="V255" s="95">
        <v>0</v>
      </c>
      <c r="W255" s="15">
        <v>2465</v>
      </c>
      <c r="X255" s="15">
        <v>0</v>
      </c>
      <c r="Y255" s="15">
        <v>24400</v>
      </c>
      <c r="Z255" s="15">
        <v>157</v>
      </c>
      <c r="AA255" s="15">
        <v>32</v>
      </c>
      <c r="AB255" s="10">
        <v>0</v>
      </c>
      <c r="AC255" s="15">
        <v>0</v>
      </c>
      <c r="AD255" s="90">
        <v>0</v>
      </c>
      <c r="AE255" s="90">
        <v>0</v>
      </c>
      <c r="AF255" s="90">
        <v>0</v>
      </c>
    </row>
    <row r="256" spans="1:32">
      <c r="A256" s="4">
        <v>27</v>
      </c>
      <c r="B256" s="5" t="s">
        <v>448</v>
      </c>
      <c r="C256" s="6" t="s">
        <v>73</v>
      </c>
      <c r="D256" s="19">
        <v>208701</v>
      </c>
      <c r="E256" s="19">
        <v>171977</v>
      </c>
      <c r="F256" s="19">
        <v>168799</v>
      </c>
      <c r="G256" s="19">
        <v>194757</v>
      </c>
      <c r="H256" s="19">
        <v>2184</v>
      </c>
      <c r="I256" s="19">
        <v>286305</v>
      </c>
      <c r="J256" s="19">
        <v>85</v>
      </c>
      <c r="K256" s="19">
        <v>5311</v>
      </c>
      <c r="L256" s="19">
        <v>1650</v>
      </c>
      <c r="M256" s="19">
        <v>10305</v>
      </c>
      <c r="N256" s="19">
        <v>502861</v>
      </c>
      <c r="O256" s="19">
        <v>0</v>
      </c>
      <c r="P256" s="19">
        <v>1044</v>
      </c>
      <c r="Q256" s="19">
        <v>4080</v>
      </c>
      <c r="R256" s="19">
        <v>3029</v>
      </c>
      <c r="S256" s="19">
        <v>0</v>
      </c>
      <c r="T256" s="19">
        <v>0</v>
      </c>
      <c r="U256" s="19">
        <v>0</v>
      </c>
      <c r="V256" s="19">
        <v>0</v>
      </c>
      <c r="W256" s="19">
        <v>6532</v>
      </c>
      <c r="X256" s="19">
        <v>75</v>
      </c>
      <c r="Y256" s="19">
        <v>58028</v>
      </c>
      <c r="Z256" s="19">
        <v>1249</v>
      </c>
      <c r="AA256" s="19">
        <v>1065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</row>
    <row r="257" spans="1:32">
      <c r="A257" s="4"/>
      <c r="B257" s="23"/>
      <c r="C257" s="23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</row>
    <row r="258" spans="1:32">
      <c r="A258" s="4"/>
      <c r="B258" s="4"/>
      <c r="C258" s="11" t="s">
        <v>306</v>
      </c>
      <c r="D258" s="78">
        <v>14019</v>
      </c>
      <c r="E258" s="78">
        <v>19855</v>
      </c>
      <c r="F258" s="78">
        <v>7360</v>
      </c>
      <c r="G258" s="78">
        <v>20460</v>
      </c>
      <c r="H258" s="78">
        <v>300</v>
      </c>
      <c r="I258" s="78">
        <v>36740</v>
      </c>
      <c r="J258" s="78">
        <v>60</v>
      </c>
      <c r="K258" s="78">
        <v>700</v>
      </c>
      <c r="L258" s="78">
        <v>500</v>
      </c>
      <c r="M258" s="78">
        <v>1500</v>
      </c>
      <c r="N258" s="78">
        <v>50000</v>
      </c>
      <c r="O258" s="78">
        <v>2300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8">
        <v>10000</v>
      </c>
      <c r="X258" s="78">
        <v>0</v>
      </c>
      <c r="Y258" s="78">
        <v>6800</v>
      </c>
      <c r="Z258" s="78">
        <v>2000</v>
      </c>
      <c r="AA258" s="78">
        <v>700</v>
      </c>
      <c r="AB258" s="78">
        <v>0</v>
      </c>
      <c r="AC258" s="78">
        <v>0</v>
      </c>
      <c r="AD258" s="90">
        <v>0</v>
      </c>
      <c r="AE258" s="90">
        <v>0</v>
      </c>
      <c r="AF258" s="90">
        <v>0</v>
      </c>
    </row>
    <row r="259" spans="1:32">
      <c r="A259" s="4"/>
      <c r="B259" s="11"/>
      <c r="C259" s="11" t="s">
        <v>307</v>
      </c>
      <c r="D259" s="78">
        <v>16567</v>
      </c>
      <c r="E259" s="78">
        <v>30746</v>
      </c>
      <c r="F259" s="78">
        <v>5340</v>
      </c>
      <c r="G259" s="78">
        <v>4088</v>
      </c>
      <c r="H259" s="78">
        <v>443</v>
      </c>
      <c r="I259" s="78">
        <v>5640</v>
      </c>
      <c r="J259" s="78">
        <v>50</v>
      </c>
      <c r="K259" s="78">
        <v>1154</v>
      </c>
      <c r="L259" s="78">
        <v>1860</v>
      </c>
      <c r="M259" s="78">
        <v>5200</v>
      </c>
      <c r="N259" s="78">
        <v>38400</v>
      </c>
      <c r="O259" s="78">
        <v>687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8">
        <v>680</v>
      </c>
      <c r="X259" s="78">
        <v>0</v>
      </c>
      <c r="Y259" s="78">
        <v>503</v>
      </c>
      <c r="Z259" s="78">
        <v>763</v>
      </c>
      <c r="AA259" s="78">
        <v>36</v>
      </c>
      <c r="AB259" s="78">
        <v>0</v>
      </c>
      <c r="AC259" s="78">
        <v>0</v>
      </c>
      <c r="AD259" s="90">
        <v>0</v>
      </c>
      <c r="AE259" s="90">
        <v>0</v>
      </c>
      <c r="AF259" s="90">
        <v>0</v>
      </c>
    </row>
    <row r="260" spans="1:32">
      <c r="A260" s="4"/>
      <c r="B260" s="11"/>
      <c r="C260" s="11" t="s">
        <v>308</v>
      </c>
      <c r="D260" s="78">
        <v>16920</v>
      </c>
      <c r="E260" s="78">
        <v>6000</v>
      </c>
      <c r="F260" s="78">
        <v>0</v>
      </c>
      <c r="G260" s="78">
        <v>2600</v>
      </c>
      <c r="H260" s="78">
        <v>200</v>
      </c>
      <c r="I260" s="78">
        <v>3900</v>
      </c>
      <c r="J260" s="78">
        <v>40</v>
      </c>
      <c r="K260" s="78">
        <v>903</v>
      </c>
      <c r="L260" s="78">
        <v>500</v>
      </c>
      <c r="M260" s="78">
        <v>1500</v>
      </c>
      <c r="N260" s="78">
        <v>60000</v>
      </c>
      <c r="O260" s="78">
        <v>1600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8">
        <v>3500</v>
      </c>
      <c r="X260" s="78">
        <v>0</v>
      </c>
      <c r="Y260" s="78">
        <v>200</v>
      </c>
      <c r="Z260" s="78">
        <v>600</v>
      </c>
      <c r="AA260" s="78">
        <v>300</v>
      </c>
      <c r="AB260" s="78">
        <v>0</v>
      </c>
      <c r="AC260" s="78">
        <v>0</v>
      </c>
      <c r="AD260" s="90">
        <v>0</v>
      </c>
      <c r="AE260" s="90">
        <v>0</v>
      </c>
      <c r="AF260" s="90">
        <v>0</v>
      </c>
    </row>
    <row r="261" spans="1:32">
      <c r="A261" s="4"/>
      <c r="B261" s="11"/>
      <c r="C261" s="11" t="s">
        <v>309</v>
      </c>
      <c r="D261" s="78">
        <v>17000</v>
      </c>
      <c r="E261" s="78">
        <v>20000</v>
      </c>
      <c r="F261" s="78">
        <v>0</v>
      </c>
      <c r="G261" s="78">
        <v>6110</v>
      </c>
      <c r="H261" s="78">
        <v>130</v>
      </c>
      <c r="I261" s="78">
        <v>7823</v>
      </c>
      <c r="J261" s="78">
        <v>0</v>
      </c>
      <c r="K261" s="78">
        <v>1200</v>
      </c>
      <c r="L261" s="78">
        <v>1000</v>
      </c>
      <c r="M261" s="78">
        <v>2000</v>
      </c>
      <c r="N261" s="78">
        <v>94182</v>
      </c>
      <c r="O261" s="78">
        <v>20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8">
        <v>300</v>
      </c>
      <c r="X261" s="78">
        <v>0</v>
      </c>
      <c r="Y261" s="78">
        <v>56</v>
      </c>
      <c r="Z261" s="78">
        <v>300</v>
      </c>
      <c r="AA261" s="78">
        <v>100</v>
      </c>
      <c r="AB261" s="78">
        <v>0</v>
      </c>
      <c r="AC261" s="78">
        <v>0</v>
      </c>
      <c r="AD261" s="90">
        <v>0</v>
      </c>
      <c r="AE261" s="90">
        <v>0</v>
      </c>
      <c r="AF261" s="90">
        <v>0</v>
      </c>
    </row>
    <row r="262" spans="1:32">
      <c r="A262" s="4"/>
      <c r="B262" s="11"/>
      <c r="C262" s="11" t="s">
        <v>310</v>
      </c>
      <c r="D262" s="78">
        <v>1000</v>
      </c>
      <c r="E262" s="78">
        <v>40000</v>
      </c>
      <c r="F262" s="78">
        <v>0</v>
      </c>
      <c r="G262" s="78">
        <v>4500</v>
      </c>
      <c r="H262" s="78">
        <v>150</v>
      </c>
      <c r="I262" s="78">
        <v>13000</v>
      </c>
      <c r="J262" s="78">
        <v>50</v>
      </c>
      <c r="K262" s="78">
        <v>200</v>
      </c>
      <c r="L262" s="78">
        <v>1000</v>
      </c>
      <c r="M262" s="78">
        <v>3000</v>
      </c>
      <c r="N262" s="78">
        <v>50000</v>
      </c>
      <c r="O262" s="78">
        <v>150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8">
        <v>3000</v>
      </c>
      <c r="X262" s="78">
        <v>0</v>
      </c>
      <c r="Y262" s="78">
        <v>526</v>
      </c>
      <c r="Z262" s="78">
        <v>300</v>
      </c>
      <c r="AA262" s="78">
        <v>400</v>
      </c>
      <c r="AB262" s="78">
        <v>0</v>
      </c>
      <c r="AC262" s="78">
        <v>0</v>
      </c>
      <c r="AD262" s="90">
        <v>0</v>
      </c>
      <c r="AE262" s="90">
        <v>0</v>
      </c>
      <c r="AF262" s="90">
        <v>0</v>
      </c>
    </row>
    <row r="263" spans="1:32">
      <c r="A263" s="4"/>
      <c r="B263" s="11"/>
      <c r="C263" s="11" t="s">
        <v>311</v>
      </c>
      <c r="D263" s="78">
        <v>18300</v>
      </c>
      <c r="E263" s="78">
        <v>13800</v>
      </c>
      <c r="F263" s="78">
        <v>642</v>
      </c>
      <c r="G263" s="78">
        <v>5500</v>
      </c>
      <c r="H263" s="78"/>
      <c r="I263" s="78">
        <v>18498</v>
      </c>
      <c r="J263" s="78">
        <v>30</v>
      </c>
      <c r="K263" s="78">
        <v>1500</v>
      </c>
      <c r="L263" s="78">
        <v>27009</v>
      </c>
      <c r="M263" s="78">
        <v>56480</v>
      </c>
      <c r="N263" s="78">
        <v>204556</v>
      </c>
      <c r="O263" s="78">
        <v>2721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8">
        <v>2200</v>
      </c>
      <c r="X263" s="78">
        <v>0</v>
      </c>
      <c r="Y263" s="78">
        <v>500</v>
      </c>
      <c r="Z263" s="78">
        <v>1820</v>
      </c>
      <c r="AA263" s="78">
        <v>84</v>
      </c>
      <c r="AB263" s="78">
        <v>0</v>
      </c>
      <c r="AC263" s="78">
        <v>0</v>
      </c>
      <c r="AD263" s="90">
        <v>0</v>
      </c>
      <c r="AE263" s="90">
        <v>0</v>
      </c>
      <c r="AF263" s="90">
        <v>0</v>
      </c>
    </row>
    <row r="264" spans="1:32">
      <c r="A264" s="4">
        <v>28</v>
      </c>
      <c r="B264" s="5" t="s">
        <v>305</v>
      </c>
      <c r="C264" s="6" t="s">
        <v>300</v>
      </c>
      <c r="D264" s="75">
        <v>83806</v>
      </c>
      <c r="E264" s="75">
        <v>130401</v>
      </c>
      <c r="F264" s="75">
        <v>13342</v>
      </c>
      <c r="G264" s="75">
        <v>43258</v>
      </c>
      <c r="H264" s="75">
        <v>1223</v>
      </c>
      <c r="I264" s="75">
        <v>85601</v>
      </c>
      <c r="J264" s="75">
        <v>230</v>
      </c>
      <c r="K264" s="75">
        <v>5657</v>
      </c>
      <c r="L264" s="75">
        <v>31869</v>
      </c>
      <c r="M264" s="75">
        <v>69680</v>
      </c>
      <c r="N264" s="75">
        <v>497138</v>
      </c>
      <c r="O264" s="75">
        <v>7478</v>
      </c>
      <c r="P264" s="75">
        <v>0</v>
      </c>
      <c r="Q264" s="75">
        <v>0</v>
      </c>
      <c r="R264" s="75">
        <v>0</v>
      </c>
      <c r="S264" s="75">
        <v>0</v>
      </c>
      <c r="T264" s="75">
        <v>0</v>
      </c>
      <c r="U264" s="75">
        <v>0</v>
      </c>
      <c r="V264" s="75">
        <v>0</v>
      </c>
      <c r="W264" s="75">
        <v>19680</v>
      </c>
      <c r="X264" s="75">
        <v>0</v>
      </c>
      <c r="Y264" s="75">
        <v>8585</v>
      </c>
      <c r="Z264" s="75">
        <v>5783</v>
      </c>
      <c r="AA264" s="75">
        <v>1620</v>
      </c>
      <c r="AB264" s="75">
        <v>0</v>
      </c>
      <c r="AC264" s="75">
        <v>0</v>
      </c>
      <c r="AD264" s="75">
        <v>0</v>
      </c>
      <c r="AE264" s="75">
        <v>0</v>
      </c>
      <c r="AF264" s="90">
        <v>0</v>
      </c>
    </row>
    <row r="265" spans="1:32">
      <c r="A265" s="4"/>
      <c r="B265" s="23"/>
      <c r="C265" s="23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</row>
    <row r="266" spans="1:32">
      <c r="A266" s="4"/>
      <c r="B266" s="4"/>
      <c r="C266" s="7" t="s">
        <v>313</v>
      </c>
      <c r="D266" s="96">
        <v>69526.259999999995</v>
      </c>
      <c r="E266" s="97">
        <v>10643.52</v>
      </c>
      <c r="F266" s="98">
        <v>12729.6</v>
      </c>
      <c r="G266" s="99">
        <v>30504.528000000002</v>
      </c>
      <c r="H266" s="99">
        <v>517.16039999999998</v>
      </c>
      <c r="I266" s="98">
        <v>5235.4764000000005</v>
      </c>
      <c r="J266" s="98">
        <v>164.43809999999996</v>
      </c>
      <c r="K266" s="98">
        <v>1458.2549999999999</v>
      </c>
      <c r="L266" s="98">
        <v>3012.0299999999997</v>
      </c>
      <c r="M266" s="98">
        <v>12048.119999999999</v>
      </c>
      <c r="N266" s="98">
        <v>182584.71000000002</v>
      </c>
      <c r="O266" s="98">
        <v>0</v>
      </c>
      <c r="P266" s="97">
        <v>81</v>
      </c>
      <c r="Q266" s="97">
        <v>123</v>
      </c>
      <c r="R266" s="90">
        <v>0</v>
      </c>
      <c r="S266" s="90">
        <v>0</v>
      </c>
      <c r="T266" s="90">
        <v>0</v>
      </c>
      <c r="U266" s="90">
        <v>0</v>
      </c>
      <c r="V266" s="90">
        <v>0</v>
      </c>
      <c r="W266" s="100">
        <v>891</v>
      </c>
      <c r="X266" s="100">
        <v>0</v>
      </c>
      <c r="Y266" s="98">
        <v>3171</v>
      </c>
      <c r="Z266" s="98">
        <v>2258</v>
      </c>
      <c r="AA266" s="98">
        <v>914</v>
      </c>
      <c r="AB266" s="98">
        <v>0</v>
      </c>
      <c r="AC266" s="98">
        <v>0</v>
      </c>
      <c r="AD266" s="98">
        <v>0</v>
      </c>
      <c r="AE266" s="98">
        <v>0</v>
      </c>
      <c r="AF266" s="98">
        <v>0</v>
      </c>
    </row>
    <row r="267" spans="1:32">
      <c r="A267" s="4"/>
      <c r="B267" s="7"/>
      <c r="C267" s="7" t="s">
        <v>314</v>
      </c>
      <c r="D267" s="96">
        <v>51210.12</v>
      </c>
      <c r="E267" s="97">
        <v>9288</v>
      </c>
      <c r="F267" s="98">
        <v>9472.74</v>
      </c>
      <c r="G267" s="99">
        <v>44982.652799999996</v>
      </c>
      <c r="H267" s="99">
        <v>764.72460000000001</v>
      </c>
      <c r="I267" s="98">
        <v>7753.8563999999997</v>
      </c>
      <c r="J267" s="98">
        <v>123.43210000000001</v>
      </c>
      <c r="K267" s="98">
        <v>1085.3999999999999</v>
      </c>
      <c r="L267" s="98">
        <v>4376.0325000000003</v>
      </c>
      <c r="M267" s="98">
        <v>8966.6324999999997</v>
      </c>
      <c r="N267" s="98">
        <v>135876.51</v>
      </c>
      <c r="O267" s="98">
        <v>0</v>
      </c>
      <c r="P267" s="97">
        <v>33</v>
      </c>
      <c r="Q267" s="97">
        <v>36</v>
      </c>
      <c r="R267" s="90">
        <v>0</v>
      </c>
      <c r="S267" s="90">
        <v>0</v>
      </c>
      <c r="T267" s="90">
        <v>0</v>
      </c>
      <c r="U267" s="90">
        <v>0</v>
      </c>
      <c r="V267" s="90">
        <v>0</v>
      </c>
      <c r="W267" s="100">
        <v>663</v>
      </c>
      <c r="X267" s="100">
        <v>0</v>
      </c>
      <c r="Y267" s="98">
        <v>2359</v>
      </c>
      <c r="Z267" s="98">
        <v>2425</v>
      </c>
      <c r="AA267" s="98">
        <v>664</v>
      </c>
      <c r="AB267" s="98">
        <v>0</v>
      </c>
      <c r="AC267" s="98">
        <v>0</v>
      </c>
      <c r="AD267" s="98">
        <v>0</v>
      </c>
      <c r="AE267" s="98">
        <v>0</v>
      </c>
      <c r="AF267" s="98">
        <v>0</v>
      </c>
    </row>
    <row r="268" spans="1:32">
      <c r="A268" s="4"/>
      <c r="B268" s="7"/>
      <c r="C268" s="7" t="s">
        <v>315</v>
      </c>
      <c r="D268" s="96">
        <v>35770.604400000004</v>
      </c>
      <c r="E268" s="97">
        <v>10486.08</v>
      </c>
      <c r="F268" s="98">
        <v>7401.12</v>
      </c>
      <c r="G268" s="99">
        <v>52508.498400000011</v>
      </c>
      <c r="H268" s="99">
        <v>927.20039999999995</v>
      </c>
      <c r="I268" s="98">
        <v>9072.4409999999989</v>
      </c>
      <c r="J268" s="98">
        <v>99.787999999999997</v>
      </c>
      <c r="K268" s="98">
        <v>848.21999999999991</v>
      </c>
      <c r="L268" s="98">
        <v>5085.57</v>
      </c>
      <c r="M268" s="98">
        <v>7005.2850000000008</v>
      </c>
      <c r="N268" s="98">
        <v>106153.74</v>
      </c>
      <c r="O268" s="98">
        <v>0</v>
      </c>
      <c r="P268" s="97">
        <v>71</v>
      </c>
      <c r="Q268" s="97">
        <v>92</v>
      </c>
      <c r="R268" s="90">
        <v>0</v>
      </c>
      <c r="S268" s="90">
        <v>0</v>
      </c>
      <c r="T268" s="90">
        <v>0</v>
      </c>
      <c r="U268" s="90">
        <v>0</v>
      </c>
      <c r="V268" s="90">
        <v>0</v>
      </c>
      <c r="W268" s="100">
        <v>519</v>
      </c>
      <c r="X268" s="100">
        <v>0</v>
      </c>
      <c r="Y268" s="98">
        <v>1843</v>
      </c>
      <c r="Z268" s="98">
        <v>1313</v>
      </c>
      <c r="AA268" s="98">
        <v>519</v>
      </c>
      <c r="AB268" s="98">
        <v>0</v>
      </c>
      <c r="AC268" s="98">
        <v>0</v>
      </c>
      <c r="AD268" s="98">
        <v>0</v>
      </c>
      <c r="AE268" s="98">
        <v>0</v>
      </c>
      <c r="AF268" s="98">
        <v>0</v>
      </c>
    </row>
    <row r="269" spans="1:32">
      <c r="A269" s="4"/>
      <c r="B269" s="7"/>
      <c r="C269" s="7" t="s">
        <v>316</v>
      </c>
      <c r="D269" s="96">
        <v>25322.611799999999</v>
      </c>
      <c r="E269" s="97">
        <v>10309.44</v>
      </c>
      <c r="F269" s="98">
        <v>3844.38</v>
      </c>
      <c r="G269" s="99">
        <v>40458.646800000002</v>
      </c>
      <c r="H269" s="99">
        <v>1996.0175999999999</v>
      </c>
      <c r="I269" s="98">
        <v>20221.948799999998</v>
      </c>
      <c r="J269" s="97">
        <v>156.0753</v>
      </c>
      <c r="K269" s="98">
        <v>1885.3799999999999</v>
      </c>
      <c r="L269" s="98">
        <v>3402</v>
      </c>
      <c r="M269" s="98">
        <v>3528</v>
      </c>
      <c r="N269" s="98">
        <v>95960.865000000005</v>
      </c>
      <c r="O269" s="98">
        <v>0</v>
      </c>
      <c r="P269" s="97">
        <v>61</v>
      </c>
      <c r="Q269" s="97">
        <v>54</v>
      </c>
      <c r="R269" s="90">
        <v>0</v>
      </c>
      <c r="S269" s="90">
        <v>0</v>
      </c>
      <c r="T269" s="90">
        <v>0</v>
      </c>
      <c r="U269" s="90">
        <v>0</v>
      </c>
      <c r="V269" s="90">
        <v>0</v>
      </c>
      <c r="W269" s="100">
        <v>1022</v>
      </c>
      <c r="X269" s="100">
        <v>0</v>
      </c>
      <c r="Y269" s="98">
        <v>2663</v>
      </c>
      <c r="Z269" s="98">
        <v>1386</v>
      </c>
      <c r="AA269" s="98">
        <v>350</v>
      </c>
      <c r="AB269" s="98">
        <v>0</v>
      </c>
      <c r="AC269" s="98">
        <v>0</v>
      </c>
      <c r="AD269" s="98">
        <v>0</v>
      </c>
      <c r="AE269" s="98">
        <v>0</v>
      </c>
      <c r="AF269" s="98">
        <v>0</v>
      </c>
    </row>
    <row r="270" spans="1:32">
      <c r="A270" s="4"/>
      <c r="B270" s="7"/>
      <c r="C270" s="7" t="s">
        <v>317</v>
      </c>
      <c r="D270" s="96">
        <v>39632.824200000003</v>
      </c>
      <c r="E270" s="97">
        <v>26178.239999999998</v>
      </c>
      <c r="F270" s="98">
        <v>987.36</v>
      </c>
      <c r="G270" s="99">
        <v>9206.4791999999998</v>
      </c>
      <c r="H270" s="99">
        <v>1512.6192000000001</v>
      </c>
      <c r="I270" s="98">
        <v>72125.362800000003</v>
      </c>
      <c r="J270" s="97">
        <v>171.64950000000002</v>
      </c>
      <c r="K270" s="98">
        <v>1528.6049999999998</v>
      </c>
      <c r="L270" s="98">
        <v>7290.9375</v>
      </c>
      <c r="M270" s="98">
        <v>6067.0575000000008</v>
      </c>
      <c r="N270" s="98">
        <v>194738.77500000002</v>
      </c>
      <c r="O270" s="98">
        <v>0</v>
      </c>
      <c r="P270" s="97">
        <v>132</v>
      </c>
      <c r="Q270" s="97">
        <v>152</v>
      </c>
      <c r="R270" s="90">
        <v>0</v>
      </c>
      <c r="S270" s="90">
        <v>0</v>
      </c>
      <c r="T270" s="90">
        <v>0</v>
      </c>
      <c r="U270" s="90">
        <v>0</v>
      </c>
      <c r="V270" s="90">
        <v>0</v>
      </c>
      <c r="W270" s="100">
        <v>2163</v>
      </c>
      <c r="X270" s="100">
        <v>0</v>
      </c>
      <c r="Y270" s="98">
        <v>4694</v>
      </c>
      <c r="Z270" s="98">
        <v>950</v>
      </c>
      <c r="AA270" s="98">
        <v>952</v>
      </c>
      <c r="AB270" s="98">
        <v>0</v>
      </c>
      <c r="AC270" s="98">
        <v>0</v>
      </c>
      <c r="AD270" s="98">
        <v>0</v>
      </c>
      <c r="AE270" s="98">
        <v>0</v>
      </c>
      <c r="AF270" s="98">
        <v>0</v>
      </c>
    </row>
    <row r="271" spans="1:32">
      <c r="A271" s="4"/>
      <c r="B271" s="7"/>
      <c r="C271" s="7" t="s">
        <v>318</v>
      </c>
      <c r="D271" s="96">
        <v>6959.46</v>
      </c>
      <c r="E271" s="97">
        <v>29991.95</v>
      </c>
      <c r="F271" s="98">
        <v>3142.62</v>
      </c>
      <c r="G271" s="99">
        <v>52684.631999999998</v>
      </c>
      <c r="H271" s="99">
        <v>7871.1768000000002</v>
      </c>
      <c r="I271" s="98">
        <v>91309.328999999983</v>
      </c>
      <c r="J271" s="97">
        <v>67.619500000000002</v>
      </c>
      <c r="K271" s="98">
        <v>1885.3799999999999</v>
      </c>
      <c r="L271" s="98">
        <v>4815.1949999999997</v>
      </c>
      <c r="M271" s="98">
        <v>3344.9850000000001</v>
      </c>
      <c r="N271" s="98">
        <v>82449.675000000003</v>
      </c>
      <c r="O271" s="98">
        <v>0</v>
      </c>
      <c r="P271" s="97">
        <v>12</v>
      </c>
      <c r="Q271" s="97">
        <v>13</v>
      </c>
      <c r="R271" s="90">
        <v>0</v>
      </c>
      <c r="S271" s="90">
        <v>0</v>
      </c>
      <c r="T271" s="90">
        <v>0</v>
      </c>
      <c r="U271" s="90">
        <v>0</v>
      </c>
      <c r="V271" s="90">
        <v>0</v>
      </c>
      <c r="W271" s="100">
        <v>5258</v>
      </c>
      <c r="X271" s="100">
        <v>0</v>
      </c>
      <c r="Y271" s="98">
        <v>478</v>
      </c>
      <c r="Z271" s="98">
        <v>161</v>
      </c>
      <c r="AA271" s="98">
        <v>83</v>
      </c>
      <c r="AB271" s="101"/>
      <c r="AC271" s="101"/>
      <c r="AD271" s="101"/>
      <c r="AE271" s="101"/>
      <c r="AF271" s="101"/>
    </row>
    <row r="272" spans="1:32">
      <c r="A272" s="4">
        <v>29</v>
      </c>
      <c r="B272" s="7" t="s">
        <v>312</v>
      </c>
      <c r="C272" s="69" t="s">
        <v>73</v>
      </c>
      <c r="D272" s="102">
        <v>228421.88040000002</v>
      </c>
      <c r="E272" s="102">
        <v>96897.23</v>
      </c>
      <c r="F272" s="102">
        <v>37577.82</v>
      </c>
      <c r="G272" s="102">
        <v>230345.43719999999</v>
      </c>
      <c r="H272" s="102">
        <v>13588.899000000001</v>
      </c>
      <c r="I272" s="102">
        <v>205718.41439999998</v>
      </c>
      <c r="J272" s="102">
        <v>783.00249999999994</v>
      </c>
      <c r="K272" s="102">
        <v>8691.239999999998</v>
      </c>
      <c r="L272" s="102">
        <v>27981.764999999999</v>
      </c>
      <c r="M272" s="102">
        <v>40960.080000000002</v>
      </c>
      <c r="N272" s="102">
        <v>797764.27500000014</v>
      </c>
      <c r="O272" s="102">
        <v>0</v>
      </c>
      <c r="P272" s="102">
        <v>390</v>
      </c>
      <c r="Q272" s="102">
        <v>470</v>
      </c>
      <c r="R272" s="102">
        <v>0</v>
      </c>
      <c r="S272" s="102">
        <v>0</v>
      </c>
      <c r="T272" s="102">
        <v>0</v>
      </c>
      <c r="U272" s="102">
        <v>0</v>
      </c>
      <c r="V272" s="102">
        <v>0</v>
      </c>
      <c r="W272" s="102">
        <v>10516</v>
      </c>
      <c r="X272" s="102">
        <v>0</v>
      </c>
      <c r="Y272" s="102">
        <v>15208</v>
      </c>
      <c r="Z272" s="102">
        <v>8493</v>
      </c>
      <c r="AA272" s="102">
        <v>3482</v>
      </c>
      <c r="AB272" s="102">
        <v>0</v>
      </c>
      <c r="AC272" s="102">
        <v>0</v>
      </c>
      <c r="AD272" s="102">
        <v>0</v>
      </c>
      <c r="AE272" s="102">
        <v>0</v>
      </c>
      <c r="AF272" s="102">
        <v>0</v>
      </c>
    </row>
    <row r="273" spans="1:32">
      <c r="A273" s="4"/>
      <c r="B273" s="23"/>
      <c r="C273" s="23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</row>
    <row r="274" spans="1:32">
      <c r="A274" s="4"/>
      <c r="B274" s="4"/>
      <c r="C274" s="4" t="s">
        <v>320</v>
      </c>
      <c r="D274" s="10">
        <v>35044</v>
      </c>
      <c r="E274" s="10">
        <v>1200</v>
      </c>
      <c r="F274" s="10">
        <v>400</v>
      </c>
      <c r="G274" s="10">
        <v>57500</v>
      </c>
      <c r="H274" s="10">
        <v>1360</v>
      </c>
      <c r="I274" s="10">
        <v>24150</v>
      </c>
      <c r="J274" s="10">
        <v>1300</v>
      </c>
      <c r="K274" s="10">
        <v>6800</v>
      </c>
      <c r="L274" s="10">
        <v>2000</v>
      </c>
      <c r="M274" s="10">
        <v>4000</v>
      </c>
      <c r="N274" s="10">
        <v>51900</v>
      </c>
      <c r="O274" s="10">
        <v>0</v>
      </c>
      <c r="P274" s="10">
        <v>450</v>
      </c>
      <c r="Q274" s="10">
        <v>380</v>
      </c>
      <c r="R274" s="10">
        <v>485</v>
      </c>
      <c r="S274" s="10">
        <v>80</v>
      </c>
      <c r="T274" s="10">
        <v>70</v>
      </c>
      <c r="U274" s="10">
        <v>0</v>
      </c>
      <c r="V274" s="10">
        <v>0</v>
      </c>
      <c r="W274" s="10">
        <v>680</v>
      </c>
      <c r="X274" s="10">
        <v>0</v>
      </c>
      <c r="Y274" s="10">
        <v>800</v>
      </c>
      <c r="Z274" s="10">
        <v>295</v>
      </c>
      <c r="AA274" s="10">
        <v>780</v>
      </c>
      <c r="AB274" s="10">
        <v>160</v>
      </c>
      <c r="AC274" s="10">
        <v>8</v>
      </c>
      <c r="AD274" s="10">
        <v>0</v>
      </c>
      <c r="AE274" s="10">
        <v>0</v>
      </c>
      <c r="AF274" s="10">
        <v>0</v>
      </c>
    </row>
    <row r="275" spans="1:32">
      <c r="A275" s="4"/>
      <c r="B275" s="4"/>
      <c r="C275" s="4" t="s">
        <v>321</v>
      </c>
      <c r="D275" s="10">
        <v>19600</v>
      </c>
      <c r="E275" s="10">
        <v>12000</v>
      </c>
      <c r="F275" s="10">
        <v>6899</v>
      </c>
      <c r="G275" s="10">
        <v>30445</v>
      </c>
      <c r="H275" s="10">
        <v>16987</v>
      </c>
      <c r="I275" s="10">
        <v>21456</v>
      </c>
      <c r="J275" s="10">
        <v>2015</v>
      </c>
      <c r="K275" s="10">
        <v>3450</v>
      </c>
      <c r="L275" s="10">
        <v>6050</v>
      </c>
      <c r="M275" s="10">
        <v>15678</v>
      </c>
      <c r="N275" s="10">
        <v>13456</v>
      </c>
      <c r="O275" s="10">
        <v>0</v>
      </c>
      <c r="P275" s="10">
        <v>398</v>
      </c>
      <c r="Q275" s="10">
        <v>234</v>
      </c>
      <c r="R275" s="10">
        <v>359</v>
      </c>
      <c r="S275" s="10">
        <v>123</v>
      </c>
      <c r="T275" s="10">
        <v>0</v>
      </c>
      <c r="U275" s="10">
        <v>0</v>
      </c>
      <c r="V275" s="10">
        <v>0</v>
      </c>
      <c r="W275" s="10">
        <v>58</v>
      </c>
      <c r="X275" s="10">
        <v>0</v>
      </c>
      <c r="Y275" s="10">
        <v>11123</v>
      </c>
      <c r="Z275" s="10">
        <v>5123</v>
      </c>
      <c r="AA275" s="10">
        <v>876</v>
      </c>
      <c r="AB275" s="10">
        <v>234</v>
      </c>
      <c r="AC275" s="10">
        <v>0</v>
      </c>
      <c r="AD275" s="10">
        <v>0</v>
      </c>
      <c r="AE275" s="10">
        <v>0</v>
      </c>
      <c r="AF275" s="10">
        <v>0</v>
      </c>
    </row>
    <row r="276" spans="1:32">
      <c r="A276" s="4"/>
      <c r="B276" s="4"/>
      <c r="C276" s="4" t="s">
        <v>322</v>
      </c>
      <c r="D276" s="10">
        <v>24900</v>
      </c>
      <c r="E276" s="10">
        <v>0</v>
      </c>
      <c r="F276" s="10">
        <v>840</v>
      </c>
      <c r="G276" s="10">
        <v>9080</v>
      </c>
      <c r="H276" s="10">
        <v>5049</v>
      </c>
      <c r="I276" s="10">
        <v>4015</v>
      </c>
      <c r="J276" s="10">
        <v>2465</v>
      </c>
      <c r="K276" s="10">
        <v>5232</v>
      </c>
      <c r="L276" s="10">
        <v>6155</v>
      </c>
      <c r="M276" s="10">
        <v>7525</v>
      </c>
      <c r="N276" s="10">
        <v>44736</v>
      </c>
      <c r="O276" s="10">
        <v>0</v>
      </c>
      <c r="P276" s="10">
        <v>189</v>
      </c>
      <c r="Q276" s="10">
        <v>195</v>
      </c>
      <c r="R276" s="10">
        <v>160</v>
      </c>
      <c r="S276" s="10">
        <v>6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300</v>
      </c>
      <c r="Z276" s="10">
        <v>542</v>
      </c>
      <c r="AA276" s="10">
        <v>308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</row>
    <row r="277" spans="1:32">
      <c r="A277" s="4"/>
      <c r="B277" s="4"/>
      <c r="C277" s="4" t="s">
        <v>323</v>
      </c>
      <c r="D277" s="10">
        <v>15350</v>
      </c>
      <c r="E277" s="10">
        <v>3345</v>
      </c>
      <c r="F277" s="10">
        <v>0</v>
      </c>
      <c r="G277" s="10">
        <v>342</v>
      </c>
      <c r="H277" s="10">
        <v>2760</v>
      </c>
      <c r="I277" s="10">
        <v>0</v>
      </c>
      <c r="J277" s="10">
        <v>1500</v>
      </c>
      <c r="K277" s="10">
        <v>3200</v>
      </c>
      <c r="L277" s="10">
        <v>2798</v>
      </c>
      <c r="M277" s="10">
        <v>4745</v>
      </c>
      <c r="N277" s="10">
        <v>39180</v>
      </c>
      <c r="O277" s="10">
        <v>0</v>
      </c>
      <c r="P277" s="10">
        <v>26</v>
      </c>
      <c r="Q277" s="10">
        <v>165</v>
      </c>
      <c r="R277" s="10">
        <v>165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</row>
    <row r="278" spans="1:32">
      <c r="A278" s="4"/>
      <c r="B278" s="4"/>
      <c r="C278" s="4" t="s">
        <v>324</v>
      </c>
      <c r="D278" s="10">
        <v>15485</v>
      </c>
      <c r="E278" s="10">
        <v>0</v>
      </c>
      <c r="F278" s="10">
        <v>130</v>
      </c>
      <c r="G278" s="10">
        <v>2370</v>
      </c>
      <c r="H278" s="10">
        <v>5785</v>
      </c>
      <c r="I278" s="10">
        <v>2210</v>
      </c>
      <c r="J278" s="10">
        <v>1500</v>
      </c>
      <c r="K278" s="10">
        <v>5100</v>
      </c>
      <c r="L278" s="10">
        <v>800</v>
      </c>
      <c r="M278" s="10">
        <v>4500</v>
      </c>
      <c r="N278" s="10">
        <v>45000</v>
      </c>
      <c r="O278" s="10">
        <v>0</v>
      </c>
      <c r="P278" s="10">
        <v>200</v>
      </c>
      <c r="Q278" s="10">
        <v>650</v>
      </c>
      <c r="R278" s="10">
        <v>25</v>
      </c>
      <c r="S278" s="10">
        <v>0</v>
      </c>
      <c r="T278" s="10">
        <v>0</v>
      </c>
      <c r="U278" s="10">
        <v>0</v>
      </c>
      <c r="V278" s="10">
        <v>10</v>
      </c>
      <c r="W278" s="10">
        <v>60</v>
      </c>
      <c r="X278" s="10">
        <v>2</v>
      </c>
      <c r="Y278" s="10">
        <v>1500</v>
      </c>
      <c r="Z278" s="10">
        <v>1220</v>
      </c>
      <c r="AA278" s="10">
        <v>150</v>
      </c>
      <c r="AB278" s="10">
        <v>150</v>
      </c>
      <c r="AC278" s="10">
        <v>0</v>
      </c>
      <c r="AD278" s="10">
        <v>0</v>
      </c>
      <c r="AE278" s="10">
        <v>0</v>
      </c>
      <c r="AF278" s="10">
        <v>0</v>
      </c>
    </row>
    <row r="279" spans="1:32">
      <c r="A279" s="4"/>
      <c r="B279" s="4"/>
      <c r="C279" s="4" t="s">
        <v>325</v>
      </c>
      <c r="D279" s="10">
        <v>9654</v>
      </c>
      <c r="E279" s="10">
        <v>0</v>
      </c>
      <c r="F279" s="10">
        <v>0</v>
      </c>
      <c r="G279" s="10">
        <v>1537</v>
      </c>
      <c r="H279" s="10">
        <v>5246</v>
      </c>
      <c r="I279" s="10">
        <v>4737</v>
      </c>
      <c r="J279" s="10">
        <v>489</v>
      </c>
      <c r="K279" s="10">
        <v>2229</v>
      </c>
      <c r="L279" s="10">
        <v>3383</v>
      </c>
      <c r="M279" s="10">
        <v>4417</v>
      </c>
      <c r="N279" s="10">
        <v>26894</v>
      </c>
      <c r="O279" s="10">
        <v>0</v>
      </c>
      <c r="P279" s="10">
        <v>10</v>
      </c>
      <c r="Q279" s="10">
        <v>40</v>
      </c>
      <c r="R279" s="10">
        <v>65</v>
      </c>
      <c r="S279" s="10">
        <v>14</v>
      </c>
      <c r="T279" s="10">
        <v>60</v>
      </c>
      <c r="U279" s="10">
        <v>0</v>
      </c>
      <c r="V279" s="10">
        <v>0</v>
      </c>
      <c r="W279" s="10">
        <v>50</v>
      </c>
      <c r="X279" s="10">
        <v>0</v>
      </c>
      <c r="Y279" s="10">
        <v>1550</v>
      </c>
      <c r="Z279" s="10">
        <v>1012</v>
      </c>
      <c r="AA279" s="10">
        <v>163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</row>
    <row r="280" spans="1:32">
      <c r="A280" s="4"/>
      <c r="B280" s="4"/>
      <c r="C280" s="4" t="s">
        <v>326</v>
      </c>
      <c r="D280" s="10">
        <v>18266</v>
      </c>
      <c r="E280" s="10">
        <v>0</v>
      </c>
      <c r="F280" s="10">
        <v>1905</v>
      </c>
      <c r="G280" s="10">
        <v>1449</v>
      </c>
      <c r="H280" s="10">
        <v>2315</v>
      </c>
      <c r="I280" s="10">
        <v>2169</v>
      </c>
      <c r="J280" s="10">
        <v>1449</v>
      </c>
      <c r="K280" s="10">
        <v>8400</v>
      </c>
      <c r="L280" s="10">
        <v>5396</v>
      </c>
      <c r="M280" s="10">
        <v>7122</v>
      </c>
      <c r="N280" s="10">
        <v>30720</v>
      </c>
      <c r="O280" s="10">
        <v>0</v>
      </c>
      <c r="P280" s="10">
        <v>158</v>
      </c>
      <c r="Q280" s="10">
        <v>226</v>
      </c>
      <c r="R280" s="10">
        <v>42</v>
      </c>
      <c r="S280" s="10">
        <v>0</v>
      </c>
      <c r="T280" s="10">
        <v>0</v>
      </c>
      <c r="U280" s="10">
        <v>0</v>
      </c>
      <c r="V280" s="10">
        <v>1350</v>
      </c>
      <c r="W280" s="10">
        <v>0</v>
      </c>
      <c r="X280" s="10">
        <v>0</v>
      </c>
      <c r="Y280" s="10">
        <v>311</v>
      </c>
      <c r="Z280" s="10">
        <v>75</v>
      </c>
      <c r="AA280" s="10">
        <v>1105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</row>
    <row r="281" spans="1:32">
      <c r="A281" s="4"/>
      <c r="B281" s="4"/>
      <c r="C281" s="4" t="s">
        <v>327</v>
      </c>
      <c r="D281" s="10">
        <v>25000</v>
      </c>
      <c r="E281" s="10">
        <v>0</v>
      </c>
      <c r="F281" s="10">
        <v>2780</v>
      </c>
      <c r="G281" s="10">
        <v>4820</v>
      </c>
      <c r="H281" s="10">
        <v>10406</v>
      </c>
      <c r="I281" s="10">
        <v>2120</v>
      </c>
      <c r="J281" s="10">
        <v>1750</v>
      </c>
      <c r="K281" s="10">
        <v>5780</v>
      </c>
      <c r="L281" s="10">
        <v>852</v>
      </c>
      <c r="M281" s="10">
        <v>5120</v>
      </c>
      <c r="N281" s="10">
        <v>44600</v>
      </c>
      <c r="O281" s="10">
        <v>0</v>
      </c>
      <c r="P281" s="10">
        <v>123</v>
      </c>
      <c r="Q281" s="10">
        <v>120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266</v>
      </c>
      <c r="X281" s="10">
        <v>0</v>
      </c>
      <c r="Y281" s="10">
        <v>752</v>
      </c>
      <c r="Z281" s="10">
        <v>920</v>
      </c>
      <c r="AA281" s="10">
        <v>88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</row>
    <row r="282" spans="1:32">
      <c r="A282" s="4">
        <v>30</v>
      </c>
      <c r="B282" s="5" t="s">
        <v>319</v>
      </c>
      <c r="C282" s="5" t="s">
        <v>73</v>
      </c>
      <c r="D282" s="75">
        <v>163299</v>
      </c>
      <c r="E282" s="75">
        <v>16545</v>
      </c>
      <c r="F282" s="75">
        <v>12954</v>
      </c>
      <c r="G282" s="75">
        <v>107543</v>
      </c>
      <c r="H282" s="75">
        <v>49908</v>
      </c>
      <c r="I282" s="75">
        <v>60857</v>
      </c>
      <c r="J282" s="75">
        <v>12468</v>
      </c>
      <c r="K282" s="75">
        <v>40191</v>
      </c>
      <c r="L282" s="75">
        <v>27434</v>
      </c>
      <c r="M282" s="75">
        <v>53107</v>
      </c>
      <c r="N282" s="75">
        <v>296486</v>
      </c>
      <c r="O282" s="75">
        <v>0</v>
      </c>
      <c r="P282" s="75">
        <v>1554</v>
      </c>
      <c r="Q282" s="75">
        <v>2010</v>
      </c>
      <c r="R282" s="75">
        <v>1301</v>
      </c>
      <c r="S282" s="75">
        <v>223</v>
      </c>
      <c r="T282" s="75">
        <v>130</v>
      </c>
      <c r="U282" s="75">
        <v>0</v>
      </c>
      <c r="V282" s="75">
        <v>1360</v>
      </c>
      <c r="W282" s="75">
        <v>1114</v>
      </c>
      <c r="X282" s="75">
        <v>2</v>
      </c>
      <c r="Y282" s="75">
        <v>16336</v>
      </c>
      <c r="Z282" s="75">
        <v>9187</v>
      </c>
      <c r="AA282" s="75">
        <v>3470</v>
      </c>
      <c r="AB282" s="75">
        <v>544</v>
      </c>
      <c r="AC282" s="75">
        <v>8</v>
      </c>
      <c r="AD282" s="75">
        <v>0</v>
      </c>
      <c r="AE282" s="75">
        <v>0</v>
      </c>
      <c r="AF282" s="75">
        <v>0</v>
      </c>
    </row>
    <row r="283" spans="1:32">
      <c r="A283" s="4"/>
      <c r="B283" s="4"/>
      <c r="C283" s="4"/>
    </row>
    <row r="284" spans="1:32">
      <c r="A284" s="4"/>
      <c r="B284" s="4"/>
      <c r="C284" s="4" t="s">
        <v>329</v>
      </c>
      <c r="D284" s="10">
        <v>78400</v>
      </c>
      <c r="E284" s="10">
        <v>10180</v>
      </c>
      <c r="F284" s="10">
        <v>8500</v>
      </c>
      <c r="G284" s="10">
        <v>49400</v>
      </c>
      <c r="H284" s="10">
        <v>4900</v>
      </c>
      <c r="I284" s="10">
        <v>49800</v>
      </c>
      <c r="J284" s="10">
        <v>600</v>
      </c>
      <c r="K284" s="10">
        <v>4700</v>
      </c>
      <c r="L284" s="10">
        <v>5500</v>
      </c>
      <c r="M284" s="10">
        <v>9500</v>
      </c>
      <c r="N284" s="10">
        <v>209130</v>
      </c>
      <c r="O284" s="10">
        <v>0</v>
      </c>
      <c r="P284" s="10">
        <v>1550</v>
      </c>
      <c r="Q284" s="10">
        <v>750</v>
      </c>
      <c r="R284" s="10">
        <v>1220</v>
      </c>
      <c r="S284" s="10">
        <v>0</v>
      </c>
      <c r="T284" s="10">
        <v>0</v>
      </c>
      <c r="U284" s="90"/>
      <c r="V284" s="10">
        <v>200</v>
      </c>
      <c r="W284" s="10">
        <v>1800</v>
      </c>
      <c r="X284" s="10">
        <v>0</v>
      </c>
      <c r="Y284" s="10">
        <v>4230</v>
      </c>
      <c r="Z284" s="10">
        <v>2006</v>
      </c>
      <c r="AA284" s="10">
        <v>564</v>
      </c>
      <c r="AB284" s="10">
        <v>5</v>
      </c>
      <c r="AC284" s="10">
        <v>0</v>
      </c>
      <c r="AD284" s="10">
        <v>0</v>
      </c>
      <c r="AE284" s="10">
        <v>0</v>
      </c>
      <c r="AF284" s="10">
        <v>0</v>
      </c>
    </row>
    <row r="285" spans="1:32">
      <c r="A285" s="4"/>
      <c r="B285" s="4"/>
      <c r="C285" s="4" t="s">
        <v>330</v>
      </c>
      <c r="D285" s="10">
        <v>59260</v>
      </c>
      <c r="E285" s="10">
        <v>10496</v>
      </c>
      <c r="F285" s="10">
        <v>66341</v>
      </c>
      <c r="G285" s="10">
        <v>13341</v>
      </c>
      <c r="H285" s="10">
        <v>685</v>
      </c>
      <c r="I285" s="10">
        <v>22794</v>
      </c>
      <c r="J285" s="10">
        <v>348</v>
      </c>
      <c r="K285" s="10">
        <v>6599</v>
      </c>
      <c r="L285" s="10">
        <v>3000</v>
      </c>
      <c r="M285" s="10">
        <v>9685</v>
      </c>
      <c r="N285" s="10">
        <v>86862</v>
      </c>
      <c r="O285" s="10">
        <v>0</v>
      </c>
      <c r="P285" s="10">
        <v>2370</v>
      </c>
      <c r="Q285" s="10">
        <v>3336</v>
      </c>
      <c r="R285" s="10">
        <v>1933</v>
      </c>
      <c r="S285" s="10">
        <v>0</v>
      </c>
      <c r="T285" s="10">
        <v>64</v>
      </c>
      <c r="U285" s="90"/>
      <c r="V285" s="10">
        <v>0</v>
      </c>
      <c r="W285" s="10">
        <v>1535</v>
      </c>
      <c r="X285" s="10">
        <v>0</v>
      </c>
      <c r="Y285" s="10">
        <v>1443</v>
      </c>
      <c r="Z285" s="10">
        <v>374</v>
      </c>
      <c r="AA285" s="10">
        <v>728</v>
      </c>
      <c r="AB285" s="10">
        <v>5</v>
      </c>
      <c r="AC285" s="10">
        <v>0</v>
      </c>
      <c r="AD285" s="10">
        <v>0</v>
      </c>
      <c r="AE285" s="10">
        <v>3</v>
      </c>
      <c r="AF285" s="10">
        <v>0</v>
      </c>
    </row>
    <row r="286" spans="1:32">
      <c r="A286" s="4"/>
      <c r="B286" s="4"/>
      <c r="C286" s="4" t="s">
        <v>331</v>
      </c>
      <c r="D286" s="10">
        <v>41365</v>
      </c>
      <c r="E286" s="10">
        <v>2210</v>
      </c>
      <c r="F286" s="10">
        <v>45893</v>
      </c>
      <c r="G286" s="10">
        <v>26423</v>
      </c>
      <c r="H286" s="10">
        <v>1031</v>
      </c>
      <c r="I286" s="10">
        <v>2390</v>
      </c>
      <c r="J286" s="10">
        <v>414</v>
      </c>
      <c r="K286" s="10">
        <v>4320</v>
      </c>
      <c r="L286" s="10">
        <v>1230</v>
      </c>
      <c r="M286" s="10">
        <v>1500</v>
      </c>
      <c r="N286" s="10">
        <v>99079</v>
      </c>
      <c r="O286" s="10">
        <v>0</v>
      </c>
      <c r="P286" s="10">
        <v>413</v>
      </c>
      <c r="Q286" s="10">
        <v>391</v>
      </c>
      <c r="R286" s="10">
        <v>795</v>
      </c>
      <c r="S286" s="10">
        <v>16</v>
      </c>
      <c r="T286" s="10">
        <v>0</v>
      </c>
      <c r="U286" s="90"/>
      <c r="V286" s="10">
        <v>96</v>
      </c>
      <c r="W286" s="10">
        <v>2378</v>
      </c>
      <c r="X286" s="10">
        <v>0</v>
      </c>
      <c r="Y286" s="10">
        <v>1294</v>
      </c>
      <c r="Z286" s="10">
        <v>344</v>
      </c>
      <c r="AA286" s="10">
        <v>80</v>
      </c>
      <c r="AB286" s="10">
        <v>10</v>
      </c>
      <c r="AC286" s="10">
        <v>0</v>
      </c>
      <c r="AD286" s="10">
        <v>0</v>
      </c>
      <c r="AE286" s="10">
        <v>0</v>
      </c>
      <c r="AF286" s="10">
        <v>0</v>
      </c>
    </row>
    <row r="287" spans="1:32">
      <c r="A287" s="4"/>
      <c r="B287" s="4"/>
      <c r="C287" s="4" t="s">
        <v>332</v>
      </c>
      <c r="D287" s="10">
        <v>101000</v>
      </c>
      <c r="E287" s="10">
        <v>5200</v>
      </c>
      <c r="F287" s="10">
        <v>110000</v>
      </c>
      <c r="G287" s="10">
        <v>8200</v>
      </c>
      <c r="H287" s="15">
        <v>6800</v>
      </c>
      <c r="I287" s="15">
        <v>4800</v>
      </c>
      <c r="J287" s="15">
        <v>290</v>
      </c>
      <c r="K287" s="15">
        <v>16000</v>
      </c>
      <c r="L287" s="15">
        <v>700</v>
      </c>
      <c r="M287" s="15">
        <v>2700</v>
      </c>
      <c r="N287" s="15">
        <v>87000</v>
      </c>
      <c r="O287" s="10">
        <v>0</v>
      </c>
      <c r="P287" s="15">
        <v>460</v>
      </c>
      <c r="Q287" s="15">
        <v>2700</v>
      </c>
      <c r="R287" s="15">
        <v>3150</v>
      </c>
      <c r="S287" s="10">
        <v>0</v>
      </c>
      <c r="T287" s="10">
        <v>0</v>
      </c>
      <c r="U287" s="90"/>
      <c r="V287" s="10">
        <v>0</v>
      </c>
      <c r="W287" s="10">
        <v>3370</v>
      </c>
      <c r="X287" s="10">
        <v>0</v>
      </c>
      <c r="Y287" s="10">
        <v>3000</v>
      </c>
      <c r="Z287" s="10">
        <v>1400</v>
      </c>
      <c r="AA287" s="10">
        <v>1302</v>
      </c>
      <c r="AB287" s="10">
        <v>49</v>
      </c>
      <c r="AC287" s="10">
        <v>0</v>
      </c>
      <c r="AD287" s="10">
        <v>0</v>
      </c>
      <c r="AE287" s="10">
        <v>1</v>
      </c>
      <c r="AF287" s="10">
        <v>0</v>
      </c>
    </row>
    <row r="288" spans="1:32">
      <c r="A288" s="4"/>
      <c r="B288" s="4"/>
      <c r="C288" s="4" t="s">
        <v>333</v>
      </c>
      <c r="D288" s="10">
        <v>54080</v>
      </c>
      <c r="E288" s="10">
        <v>3100</v>
      </c>
      <c r="F288" s="10">
        <v>42100</v>
      </c>
      <c r="G288" s="10">
        <v>6120</v>
      </c>
      <c r="H288" s="10">
        <v>2800</v>
      </c>
      <c r="I288" s="10">
        <v>2140</v>
      </c>
      <c r="J288" s="10">
        <v>130</v>
      </c>
      <c r="K288" s="10">
        <v>3210</v>
      </c>
      <c r="L288" s="10">
        <v>2000</v>
      </c>
      <c r="M288" s="10">
        <v>5000</v>
      </c>
      <c r="N288" s="10">
        <v>89000</v>
      </c>
      <c r="O288" s="10">
        <v>0</v>
      </c>
      <c r="P288" s="10">
        <v>900</v>
      </c>
      <c r="Q288" s="10">
        <v>150</v>
      </c>
      <c r="R288" s="10">
        <v>300</v>
      </c>
      <c r="S288" s="10">
        <v>0</v>
      </c>
      <c r="T288" s="10">
        <v>0</v>
      </c>
      <c r="U288" s="90"/>
      <c r="V288" s="10">
        <v>0</v>
      </c>
      <c r="W288" s="10">
        <v>899</v>
      </c>
      <c r="X288" s="10">
        <v>0</v>
      </c>
      <c r="Y288" s="10">
        <v>1000</v>
      </c>
      <c r="Z288" s="10">
        <v>750</v>
      </c>
      <c r="AA288" s="10">
        <v>600</v>
      </c>
      <c r="AB288" s="10">
        <v>5</v>
      </c>
      <c r="AC288" s="10">
        <v>0</v>
      </c>
      <c r="AD288" s="10">
        <v>0</v>
      </c>
      <c r="AE288" s="10">
        <v>0</v>
      </c>
      <c r="AF288" s="10">
        <v>0</v>
      </c>
    </row>
    <row r="289" spans="1:32">
      <c r="A289" s="4">
        <v>31</v>
      </c>
      <c r="B289" s="5" t="s">
        <v>328</v>
      </c>
      <c r="C289" s="5" t="s">
        <v>73</v>
      </c>
      <c r="D289" s="75">
        <v>334105</v>
      </c>
      <c r="E289" s="75">
        <v>31186</v>
      </c>
      <c r="F289" s="75">
        <v>272834</v>
      </c>
      <c r="G289" s="75">
        <v>103484</v>
      </c>
      <c r="H289" s="75">
        <v>16216</v>
      </c>
      <c r="I289" s="75">
        <v>81924</v>
      </c>
      <c r="J289" s="75">
        <v>1782</v>
      </c>
      <c r="K289" s="75">
        <v>34829</v>
      </c>
      <c r="L289" s="75">
        <v>12430</v>
      </c>
      <c r="M289" s="75">
        <v>28385</v>
      </c>
      <c r="N289" s="75">
        <v>571071</v>
      </c>
      <c r="O289" s="75">
        <v>0</v>
      </c>
      <c r="P289" s="75">
        <v>5693</v>
      </c>
      <c r="Q289" s="75">
        <v>7327</v>
      </c>
      <c r="R289" s="75">
        <v>7398</v>
      </c>
      <c r="S289" s="75">
        <v>16</v>
      </c>
      <c r="T289" s="75">
        <v>64</v>
      </c>
      <c r="U289" s="75">
        <v>0</v>
      </c>
      <c r="V289" s="75">
        <v>296</v>
      </c>
      <c r="W289" s="75">
        <v>9982</v>
      </c>
      <c r="X289" s="75">
        <v>0</v>
      </c>
      <c r="Y289" s="75">
        <v>10967</v>
      </c>
      <c r="Z289" s="75">
        <v>4874</v>
      </c>
      <c r="AA289" s="75">
        <v>3274</v>
      </c>
      <c r="AB289" s="75">
        <v>74</v>
      </c>
      <c r="AC289" s="75">
        <v>0</v>
      </c>
      <c r="AD289" s="75">
        <v>0</v>
      </c>
      <c r="AE289" s="75">
        <v>4</v>
      </c>
      <c r="AF289" s="75">
        <v>0</v>
      </c>
    </row>
    <row r="290" spans="1:32">
      <c r="A290" s="4"/>
      <c r="B290" s="4" t="s">
        <v>160</v>
      </c>
      <c r="C290" s="4"/>
    </row>
    <row r="291" spans="1:32">
      <c r="A291" s="4"/>
      <c r="B291" s="4"/>
      <c r="C291" s="4" t="s">
        <v>335</v>
      </c>
      <c r="D291" s="10">
        <v>11450</v>
      </c>
      <c r="E291" s="10">
        <v>63000</v>
      </c>
      <c r="F291" s="10">
        <v>2000</v>
      </c>
      <c r="G291" s="10">
        <v>79750</v>
      </c>
      <c r="H291" s="10">
        <v>12000</v>
      </c>
      <c r="I291" s="10">
        <v>56600</v>
      </c>
      <c r="J291" s="10">
        <v>60</v>
      </c>
      <c r="K291" s="10">
        <v>10930</v>
      </c>
      <c r="L291" s="10">
        <v>2800</v>
      </c>
      <c r="M291" s="10">
        <v>2000</v>
      </c>
      <c r="N291" s="10">
        <v>164400</v>
      </c>
      <c r="O291" s="10">
        <v>0</v>
      </c>
      <c r="P291" s="10">
        <v>700</v>
      </c>
      <c r="Q291" s="10">
        <v>1500</v>
      </c>
      <c r="R291" s="10">
        <v>1000</v>
      </c>
      <c r="S291" s="10">
        <v>0</v>
      </c>
      <c r="T291" s="10">
        <v>0</v>
      </c>
      <c r="U291" s="10">
        <v>0</v>
      </c>
      <c r="V291" s="10">
        <v>0</v>
      </c>
      <c r="W291" s="10">
        <v>5000</v>
      </c>
      <c r="X291" s="10">
        <v>1200</v>
      </c>
      <c r="Y291" s="10">
        <v>8500</v>
      </c>
      <c r="Z291" s="10">
        <v>1700</v>
      </c>
      <c r="AA291" s="10">
        <v>450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</row>
    <row r="292" spans="1:32">
      <c r="A292" s="4"/>
      <c r="B292" s="4"/>
      <c r="C292" s="4" t="s">
        <v>336</v>
      </c>
      <c r="D292" s="103" t="s">
        <v>337</v>
      </c>
      <c r="E292" s="10">
        <v>15100</v>
      </c>
      <c r="F292" s="10">
        <v>0</v>
      </c>
      <c r="G292" s="10">
        <v>56000</v>
      </c>
      <c r="H292" s="10">
        <v>15600</v>
      </c>
      <c r="I292" s="10">
        <v>100000</v>
      </c>
      <c r="J292" s="10">
        <v>255</v>
      </c>
      <c r="K292" s="10">
        <v>3363</v>
      </c>
      <c r="L292" s="15">
        <v>8920</v>
      </c>
      <c r="M292" s="10">
        <v>68740</v>
      </c>
      <c r="N292" s="10">
        <v>80495</v>
      </c>
      <c r="O292" s="10">
        <v>0</v>
      </c>
      <c r="P292" s="10">
        <v>560</v>
      </c>
      <c r="Q292" s="10">
        <v>385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2000</v>
      </c>
      <c r="X292" s="10">
        <v>72</v>
      </c>
      <c r="Y292" s="10">
        <v>2000</v>
      </c>
      <c r="Z292" s="10">
        <v>700</v>
      </c>
      <c r="AA292" s="10">
        <v>300</v>
      </c>
      <c r="AB292" s="10">
        <v>120</v>
      </c>
      <c r="AC292" s="10">
        <v>120</v>
      </c>
      <c r="AD292" s="10">
        <v>0</v>
      </c>
      <c r="AE292" s="10">
        <v>0</v>
      </c>
      <c r="AF292" s="10">
        <v>0</v>
      </c>
    </row>
    <row r="293" spans="1:32" s="15" customFormat="1">
      <c r="A293" s="3"/>
      <c r="B293" s="3"/>
      <c r="C293" s="3" t="s">
        <v>338</v>
      </c>
      <c r="D293" s="15">
        <v>7200</v>
      </c>
      <c r="E293" s="15">
        <v>99750</v>
      </c>
      <c r="F293" s="15">
        <v>0</v>
      </c>
      <c r="G293" s="15">
        <v>108850</v>
      </c>
      <c r="H293" s="15">
        <v>0</v>
      </c>
      <c r="I293" s="15">
        <v>156600</v>
      </c>
      <c r="J293" s="15">
        <v>56</v>
      </c>
      <c r="K293" s="15">
        <v>1520</v>
      </c>
      <c r="L293" s="15">
        <v>1380</v>
      </c>
      <c r="M293" s="15">
        <v>20810</v>
      </c>
      <c r="N293" s="15">
        <v>22347</v>
      </c>
      <c r="O293" s="15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4200</v>
      </c>
      <c r="X293" s="15">
        <v>6740</v>
      </c>
      <c r="Y293" s="15">
        <v>21250</v>
      </c>
      <c r="Z293" s="15">
        <v>2700</v>
      </c>
      <c r="AA293" s="15">
        <v>1950</v>
      </c>
      <c r="AB293" s="15">
        <v>0</v>
      </c>
      <c r="AC293" s="15">
        <v>130</v>
      </c>
      <c r="AD293" s="15">
        <v>0</v>
      </c>
      <c r="AE293" s="15">
        <v>0</v>
      </c>
      <c r="AF293" s="15">
        <v>0</v>
      </c>
    </row>
    <row r="294" spans="1:32">
      <c r="A294" s="4">
        <v>32</v>
      </c>
      <c r="B294" s="5" t="s">
        <v>334</v>
      </c>
      <c r="C294" s="5" t="s">
        <v>73</v>
      </c>
      <c r="D294" s="75">
        <v>18650</v>
      </c>
      <c r="E294" s="75">
        <v>177850</v>
      </c>
      <c r="F294" s="75">
        <v>2000</v>
      </c>
      <c r="G294" s="75">
        <v>244600</v>
      </c>
      <c r="H294" s="75">
        <v>27600</v>
      </c>
      <c r="I294" s="75">
        <v>313200</v>
      </c>
      <c r="J294" s="75">
        <v>371</v>
      </c>
      <c r="K294" s="75">
        <v>15813</v>
      </c>
      <c r="L294" s="75">
        <v>13100</v>
      </c>
      <c r="M294" s="75">
        <v>91550</v>
      </c>
      <c r="N294" s="75">
        <v>267242</v>
      </c>
      <c r="O294" s="75">
        <v>0</v>
      </c>
      <c r="P294" s="75">
        <v>1260</v>
      </c>
      <c r="Q294" s="75">
        <v>1885</v>
      </c>
      <c r="R294" s="75">
        <v>1000</v>
      </c>
      <c r="S294" s="75">
        <v>0</v>
      </c>
      <c r="T294" s="75">
        <v>0</v>
      </c>
      <c r="U294" s="75">
        <v>0</v>
      </c>
      <c r="V294" s="75">
        <v>0</v>
      </c>
      <c r="W294" s="75">
        <v>11200</v>
      </c>
      <c r="X294" s="75">
        <v>8012</v>
      </c>
      <c r="Y294" s="75">
        <v>31750</v>
      </c>
      <c r="Z294" s="75">
        <v>5100</v>
      </c>
      <c r="AA294" s="75">
        <v>2700</v>
      </c>
      <c r="AB294" s="75">
        <v>120</v>
      </c>
      <c r="AC294" s="75">
        <v>250</v>
      </c>
      <c r="AD294" s="75">
        <v>0</v>
      </c>
      <c r="AE294" s="75">
        <v>0</v>
      </c>
      <c r="AF294" s="75">
        <v>0</v>
      </c>
    </row>
    <row r="295" spans="1:32">
      <c r="A295" s="4"/>
      <c r="B295" s="4" t="s">
        <v>160</v>
      </c>
      <c r="C295" s="4"/>
    </row>
    <row r="296" spans="1:32">
      <c r="A296" s="4"/>
      <c r="B296" s="4"/>
      <c r="C296" s="4" t="s">
        <v>340</v>
      </c>
      <c r="D296" s="10">
        <v>6000</v>
      </c>
      <c r="E296" s="10">
        <v>61585</v>
      </c>
      <c r="F296" s="10">
        <v>0</v>
      </c>
      <c r="G296" s="10">
        <v>158725</v>
      </c>
      <c r="H296" s="10">
        <v>1020</v>
      </c>
      <c r="I296" s="10">
        <v>210000</v>
      </c>
      <c r="J296" s="10">
        <v>209</v>
      </c>
      <c r="K296" s="10">
        <v>150</v>
      </c>
      <c r="L296" s="10">
        <v>0</v>
      </c>
      <c r="M296" s="10">
        <v>4160</v>
      </c>
      <c r="N296" s="10">
        <v>150000</v>
      </c>
      <c r="O296" s="10">
        <v>0</v>
      </c>
      <c r="P296" s="10">
        <v>40</v>
      </c>
      <c r="Q296" s="10">
        <v>75</v>
      </c>
      <c r="R296" s="10">
        <v>30</v>
      </c>
      <c r="S296" s="10">
        <v>35</v>
      </c>
      <c r="T296" s="10">
        <v>120</v>
      </c>
      <c r="U296" s="10">
        <v>0</v>
      </c>
      <c r="V296" s="10">
        <v>0</v>
      </c>
      <c r="W296" s="10">
        <v>1540</v>
      </c>
      <c r="X296" s="10">
        <v>4156</v>
      </c>
      <c r="Y296" s="10">
        <v>5657</v>
      </c>
      <c r="Z296" s="10">
        <v>1300</v>
      </c>
      <c r="AA296" s="10">
        <v>642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</row>
    <row r="297" spans="1:32">
      <c r="A297" s="4"/>
      <c r="B297" s="4"/>
      <c r="C297" s="4" t="s">
        <v>341</v>
      </c>
      <c r="D297" s="10">
        <v>0</v>
      </c>
      <c r="E297" s="10">
        <v>31118</v>
      </c>
      <c r="F297" s="10">
        <v>0</v>
      </c>
      <c r="G297" s="10">
        <v>119289</v>
      </c>
      <c r="H297" s="10">
        <v>260</v>
      </c>
      <c r="I297" s="10">
        <v>199010</v>
      </c>
      <c r="J297" s="10">
        <v>0</v>
      </c>
      <c r="K297" s="10">
        <v>0</v>
      </c>
      <c r="L297" s="10">
        <v>0</v>
      </c>
      <c r="M297" s="10">
        <v>1467</v>
      </c>
      <c r="N297" s="10">
        <v>102582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7243</v>
      </c>
      <c r="X297" s="15">
        <v>8559</v>
      </c>
      <c r="Y297" s="10">
        <v>8385</v>
      </c>
      <c r="Z297" s="10">
        <v>502</v>
      </c>
      <c r="AA297" s="10">
        <v>104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</row>
    <row r="298" spans="1:32">
      <c r="A298" s="4"/>
      <c r="B298" s="4"/>
      <c r="C298" s="4" t="s">
        <v>342</v>
      </c>
      <c r="D298" s="10">
        <v>20</v>
      </c>
      <c r="E298" s="10">
        <v>69998</v>
      </c>
      <c r="F298" s="10">
        <v>0</v>
      </c>
      <c r="G298" s="10">
        <v>135793</v>
      </c>
      <c r="H298" s="10">
        <v>180</v>
      </c>
      <c r="I298" s="10">
        <v>397335</v>
      </c>
      <c r="J298" s="10">
        <v>0</v>
      </c>
      <c r="K298" s="10">
        <v>0</v>
      </c>
      <c r="L298" s="10">
        <v>0</v>
      </c>
      <c r="M298" s="10">
        <v>1450</v>
      </c>
      <c r="N298" s="10">
        <v>13534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9110</v>
      </c>
      <c r="X298" s="15">
        <v>25831</v>
      </c>
      <c r="Y298" s="10">
        <v>14142</v>
      </c>
      <c r="Z298" s="10">
        <v>758</v>
      </c>
      <c r="AA298" s="10">
        <v>276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</row>
    <row r="299" spans="1:32">
      <c r="A299" s="4">
        <v>33</v>
      </c>
      <c r="B299" s="5" t="s">
        <v>339</v>
      </c>
      <c r="C299" s="5" t="s">
        <v>73</v>
      </c>
      <c r="D299" s="75">
        <v>6020</v>
      </c>
      <c r="E299" s="75">
        <v>162701</v>
      </c>
      <c r="F299" s="75">
        <v>0</v>
      </c>
      <c r="G299" s="75">
        <v>413807</v>
      </c>
      <c r="H299" s="75">
        <v>1460</v>
      </c>
      <c r="I299" s="75">
        <v>806345</v>
      </c>
      <c r="J299" s="75">
        <v>209</v>
      </c>
      <c r="K299" s="75">
        <v>150</v>
      </c>
      <c r="L299" s="75">
        <v>0</v>
      </c>
      <c r="M299" s="75">
        <v>7077</v>
      </c>
      <c r="N299" s="75">
        <v>266116</v>
      </c>
      <c r="O299" s="75">
        <v>0</v>
      </c>
      <c r="P299" s="75">
        <v>40</v>
      </c>
      <c r="Q299" s="75">
        <v>75</v>
      </c>
      <c r="R299" s="75">
        <v>30</v>
      </c>
      <c r="S299" s="75">
        <v>35</v>
      </c>
      <c r="T299" s="75">
        <v>120</v>
      </c>
      <c r="U299" s="75">
        <v>0</v>
      </c>
      <c r="V299" s="75">
        <v>0</v>
      </c>
      <c r="W299" s="75">
        <v>17893</v>
      </c>
      <c r="X299" s="75">
        <v>38546</v>
      </c>
      <c r="Y299" s="75">
        <v>28184</v>
      </c>
      <c r="Z299" s="75">
        <v>2560</v>
      </c>
      <c r="AA299" s="75">
        <v>1022</v>
      </c>
      <c r="AB299" s="75">
        <v>0</v>
      </c>
      <c r="AC299" s="75">
        <v>0</v>
      </c>
      <c r="AD299" s="75">
        <v>0</v>
      </c>
      <c r="AE299" s="75">
        <v>0</v>
      </c>
      <c r="AF299" s="75">
        <v>0</v>
      </c>
    </row>
    <row r="300" spans="1:32">
      <c r="A300" s="4"/>
      <c r="B300" s="4"/>
      <c r="C300" s="4"/>
    </row>
    <row r="301" spans="1:32">
      <c r="A301" s="4"/>
      <c r="B301" s="4"/>
      <c r="C301" s="4" t="s">
        <v>362</v>
      </c>
      <c r="D301" s="10">
        <v>9426</v>
      </c>
      <c r="E301" s="10">
        <v>191609</v>
      </c>
      <c r="F301" s="10">
        <v>0</v>
      </c>
      <c r="G301" s="10">
        <v>27095</v>
      </c>
      <c r="H301" s="10">
        <v>6589</v>
      </c>
      <c r="I301" s="10">
        <v>150599</v>
      </c>
      <c r="J301" s="10">
        <v>6113</v>
      </c>
      <c r="K301" s="10">
        <v>4520</v>
      </c>
      <c r="L301" s="10">
        <v>6687</v>
      </c>
      <c r="M301" s="10">
        <v>6520</v>
      </c>
      <c r="N301" s="10">
        <v>181648</v>
      </c>
      <c r="O301" s="10">
        <v>0</v>
      </c>
      <c r="P301" s="10">
        <v>1460</v>
      </c>
      <c r="Q301" s="10">
        <v>3850</v>
      </c>
      <c r="R301" s="10">
        <v>4830</v>
      </c>
      <c r="S301" s="10">
        <v>189</v>
      </c>
      <c r="T301" s="10">
        <v>0</v>
      </c>
      <c r="U301" s="10">
        <v>485</v>
      </c>
      <c r="V301" s="10">
        <v>545</v>
      </c>
      <c r="W301" s="10">
        <v>5981</v>
      </c>
      <c r="X301" s="10">
        <v>5</v>
      </c>
      <c r="Y301" s="10">
        <v>4500</v>
      </c>
      <c r="Z301" s="10">
        <v>1350</v>
      </c>
      <c r="AA301" s="10">
        <v>1068</v>
      </c>
      <c r="AB301" s="10">
        <v>650</v>
      </c>
      <c r="AC301" s="10">
        <v>500</v>
      </c>
      <c r="AD301" s="10">
        <v>0</v>
      </c>
      <c r="AE301" s="10">
        <v>0</v>
      </c>
      <c r="AF301" s="10">
        <v>860</v>
      </c>
    </row>
    <row r="302" spans="1:32">
      <c r="A302" s="4"/>
      <c r="B302" s="4"/>
      <c r="C302" s="4" t="s">
        <v>363</v>
      </c>
      <c r="D302" s="10">
        <v>460</v>
      </c>
      <c r="E302" s="10">
        <v>3750</v>
      </c>
      <c r="F302" s="10">
        <v>0</v>
      </c>
      <c r="G302" s="10">
        <v>0</v>
      </c>
      <c r="H302" s="10">
        <v>120</v>
      </c>
      <c r="I302" s="10">
        <v>5680</v>
      </c>
      <c r="J302" s="10">
        <v>0</v>
      </c>
      <c r="K302" s="10">
        <v>0</v>
      </c>
      <c r="L302" s="10">
        <v>0</v>
      </c>
      <c r="M302" s="10">
        <v>0</v>
      </c>
      <c r="N302" s="10">
        <v>24970</v>
      </c>
      <c r="O302" s="10">
        <v>0</v>
      </c>
      <c r="P302" s="10">
        <v>5</v>
      </c>
      <c r="Q302" s="10">
        <v>250</v>
      </c>
      <c r="R302" s="10">
        <v>85</v>
      </c>
      <c r="T302" s="10">
        <v>0</v>
      </c>
      <c r="U302" s="10">
        <v>150</v>
      </c>
      <c r="V302" s="10">
        <v>0</v>
      </c>
      <c r="W302" s="10">
        <v>565</v>
      </c>
      <c r="X302" s="10">
        <v>0</v>
      </c>
      <c r="Y302" s="10">
        <v>30</v>
      </c>
      <c r="Z302" s="10">
        <v>0</v>
      </c>
      <c r="AA302" s="10">
        <v>0</v>
      </c>
      <c r="AB302" s="10">
        <v>15</v>
      </c>
      <c r="AC302" s="10">
        <v>0</v>
      </c>
      <c r="AD302" s="10">
        <v>0</v>
      </c>
      <c r="AE302" s="10">
        <v>0</v>
      </c>
      <c r="AF302" s="10">
        <v>0</v>
      </c>
    </row>
    <row r="303" spans="1:32">
      <c r="A303" s="4">
        <v>34</v>
      </c>
      <c r="B303" s="4" t="s">
        <v>361</v>
      </c>
      <c r="C303" s="5" t="s">
        <v>73</v>
      </c>
      <c r="D303" s="75">
        <v>9886</v>
      </c>
      <c r="E303" s="75">
        <v>195359</v>
      </c>
      <c r="F303" s="75">
        <v>0</v>
      </c>
      <c r="G303" s="75">
        <v>27095</v>
      </c>
      <c r="H303" s="75">
        <v>6709</v>
      </c>
      <c r="I303" s="75">
        <v>156279</v>
      </c>
      <c r="J303" s="75">
        <v>6113</v>
      </c>
      <c r="K303" s="75">
        <v>4520</v>
      </c>
      <c r="L303" s="75">
        <v>6687</v>
      </c>
      <c r="M303" s="75">
        <v>6520</v>
      </c>
      <c r="N303" s="75">
        <v>206618</v>
      </c>
      <c r="O303" s="75">
        <v>0</v>
      </c>
      <c r="P303" s="75">
        <v>1465</v>
      </c>
      <c r="Q303" s="75">
        <v>4100</v>
      </c>
      <c r="R303" s="75">
        <v>4915</v>
      </c>
      <c r="S303" s="75">
        <v>189</v>
      </c>
      <c r="T303" s="75">
        <v>0</v>
      </c>
      <c r="U303" s="75">
        <v>635</v>
      </c>
      <c r="V303" s="75">
        <v>545</v>
      </c>
      <c r="W303" s="75">
        <v>6546</v>
      </c>
      <c r="X303" s="75">
        <v>5</v>
      </c>
      <c r="Y303" s="75">
        <v>4530</v>
      </c>
      <c r="Z303" s="75">
        <v>1350</v>
      </c>
      <c r="AA303" s="75">
        <v>1068</v>
      </c>
      <c r="AB303" s="75">
        <v>665</v>
      </c>
      <c r="AC303" s="75">
        <v>500</v>
      </c>
      <c r="AD303" s="75">
        <v>0</v>
      </c>
      <c r="AE303" s="75">
        <v>0</v>
      </c>
      <c r="AF303" s="75">
        <v>860</v>
      </c>
    </row>
    <row r="304" spans="1:32">
      <c r="A304" s="4"/>
      <c r="B304" s="4"/>
      <c r="C304" s="4"/>
    </row>
    <row r="305" spans="1:32" s="24" customFormat="1">
      <c r="C305" s="25" t="s">
        <v>367</v>
      </c>
      <c r="D305" s="27">
        <v>0</v>
      </c>
      <c r="E305" s="27">
        <v>70193.97</v>
      </c>
      <c r="F305" s="27">
        <v>0</v>
      </c>
      <c r="G305" s="27">
        <v>250518.8</v>
      </c>
      <c r="H305" s="27">
        <v>0</v>
      </c>
      <c r="I305" s="27">
        <v>525891.31999999995</v>
      </c>
      <c r="J305" s="27">
        <v>26.45</v>
      </c>
      <c r="K305" s="27">
        <v>0</v>
      </c>
      <c r="L305" s="27"/>
      <c r="M305" s="27">
        <v>280</v>
      </c>
      <c r="N305" s="27">
        <v>47540.9</v>
      </c>
      <c r="O305" s="27"/>
      <c r="P305" s="27">
        <v>15</v>
      </c>
      <c r="Q305" s="27">
        <v>1200</v>
      </c>
      <c r="R305" s="27">
        <v>5</v>
      </c>
      <c r="S305" s="27">
        <v>0</v>
      </c>
      <c r="T305" s="27">
        <v>20000</v>
      </c>
      <c r="U305" s="27">
        <v>0</v>
      </c>
      <c r="V305" s="27">
        <v>0</v>
      </c>
      <c r="W305" s="27">
        <v>76576.194999999992</v>
      </c>
      <c r="X305" s="27">
        <v>56529.99</v>
      </c>
      <c r="Y305" s="27">
        <v>265.2</v>
      </c>
      <c r="Z305" s="27">
        <v>270</v>
      </c>
      <c r="AA305" s="27">
        <v>172.70000000000002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</row>
    <row r="306" spans="1:32" s="24" customFormat="1">
      <c r="B306" s="25"/>
      <c r="C306" s="25" t="s">
        <v>368</v>
      </c>
      <c r="D306" s="27">
        <v>0</v>
      </c>
      <c r="E306" s="27">
        <v>124333.11</v>
      </c>
      <c r="F306" s="27">
        <v>0</v>
      </c>
      <c r="G306" s="27">
        <v>282118.64999999997</v>
      </c>
      <c r="H306" s="27">
        <v>0</v>
      </c>
      <c r="I306" s="27">
        <v>709350.33</v>
      </c>
      <c r="J306" s="27">
        <v>17.25</v>
      </c>
      <c r="K306" s="27">
        <v>0</v>
      </c>
      <c r="L306" s="27"/>
      <c r="M306" s="27">
        <v>0</v>
      </c>
      <c r="N306" s="27">
        <v>35189</v>
      </c>
      <c r="O306" s="27"/>
      <c r="P306" s="27">
        <v>7</v>
      </c>
      <c r="Q306" s="27">
        <v>500</v>
      </c>
      <c r="R306" s="27">
        <v>0</v>
      </c>
      <c r="S306" s="27">
        <v>0</v>
      </c>
      <c r="T306" s="27">
        <v>15000</v>
      </c>
      <c r="U306" s="27">
        <v>0</v>
      </c>
      <c r="V306" s="27">
        <v>0</v>
      </c>
      <c r="W306" s="27">
        <v>72730.52</v>
      </c>
      <c r="X306" s="27">
        <v>92663.01</v>
      </c>
      <c r="Y306" s="27">
        <v>147.9</v>
      </c>
      <c r="Z306" s="27">
        <v>1332</v>
      </c>
      <c r="AA306" s="27">
        <v>269.5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</row>
    <row r="307" spans="1:32" s="24" customFormat="1">
      <c r="B307" s="25"/>
      <c r="C307" s="25" t="s">
        <v>369</v>
      </c>
      <c r="D307" s="27">
        <v>0</v>
      </c>
      <c r="E307" s="27">
        <v>305537.76</v>
      </c>
      <c r="F307" s="27">
        <v>0</v>
      </c>
      <c r="G307" s="27">
        <v>719232.65</v>
      </c>
      <c r="H307" s="27">
        <v>0</v>
      </c>
      <c r="I307" s="27">
        <v>1048605.8899999999</v>
      </c>
      <c r="J307" s="27">
        <v>0</v>
      </c>
      <c r="K307" s="27">
        <v>0</v>
      </c>
      <c r="L307" s="27"/>
      <c r="M307" s="27">
        <v>0</v>
      </c>
      <c r="N307" s="27">
        <v>49558.3</v>
      </c>
      <c r="O307" s="27"/>
      <c r="P307" s="27">
        <v>0</v>
      </c>
      <c r="Q307" s="27">
        <v>20</v>
      </c>
      <c r="R307" s="27">
        <v>0</v>
      </c>
      <c r="S307" s="27">
        <v>0</v>
      </c>
      <c r="T307" s="27">
        <v>5000</v>
      </c>
      <c r="U307" s="27">
        <v>0</v>
      </c>
      <c r="V307" s="27">
        <v>0</v>
      </c>
      <c r="W307" s="27">
        <v>141604.42000000001</v>
      </c>
      <c r="X307" s="27">
        <v>240120.54</v>
      </c>
      <c r="Y307" s="27">
        <v>129.54</v>
      </c>
      <c r="Z307" s="27">
        <v>540</v>
      </c>
      <c r="AA307" s="27">
        <v>220.00000000000003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</row>
    <row r="308" spans="1:32" s="24" customFormat="1">
      <c r="B308" s="25"/>
      <c r="C308" s="25" t="s">
        <v>370</v>
      </c>
      <c r="D308" s="27">
        <v>0</v>
      </c>
      <c r="E308" s="27">
        <v>331923.24</v>
      </c>
      <c r="F308" s="27">
        <v>0</v>
      </c>
      <c r="G308" s="27">
        <v>598904.69999999995</v>
      </c>
      <c r="H308" s="27">
        <v>0</v>
      </c>
      <c r="I308" s="27">
        <v>904134.09</v>
      </c>
      <c r="J308" s="27">
        <v>0</v>
      </c>
      <c r="K308" s="27">
        <v>0</v>
      </c>
      <c r="L308" s="27"/>
      <c r="M308" s="27">
        <v>0</v>
      </c>
      <c r="N308" s="27">
        <v>20361</v>
      </c>
      <c r="O308" s="27"/>
      <c r="P308" s="27">
        <v>20</v>
      </c>
      <c r="Q308" s="27">
        <v>2000</v>
      </c>
      <c r="R308" s="27">
        <v>0</v>
      </c>
      <c r="S308" s="27">
        <v>0</v>
      </c>
      <c r="T308" s="27">
        <v>15000</v>
      </c>
      <c r="U308" s="27"/>
      <c r="V308" s="27">
        <v>0</v>
      </c>
      <c r="W308" s="27">
        <v>90167.895000000004</v>
      </c>
      <c r="X308" s="27">
        <v>135204.29999999999</v>
      </c>
      <c r="Y308" s="27">
        <v>338.64</v>
      </c>
      <c r="Z308" s="27">
        <v>945</v>
      </c>
      <c r="AA308" s="27">
        <v>324.5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</row>
    <row r="309" spans="1:32" s="24" customFormat="1">
      <c r="B309" s="25"/>
      <c r="C309" s="25" t="s">
        <v>371</v>
      </c>
      <c r="D309" s="27">
        <v>5</v>
      </c>
      <c r="E309" s="27">
        <v>313841.88</v>
      </c>
      <c r="F309" s="27">
        <v>0</v>
      </c>
      <c r="G309" s="27">
        <v>611454.19999999995</v>
      </c>
      <c r="H309" s="27">
        <v>0</v>
      </c>
      <c r="I309" s="27">
        <v>914313.27</v>
      </c>
      <c r="J309" s="27">
        <v>0</v>
      </c>
      <c r="K309" s="27">
        <v>0</v>
      </c>
      <c r="L309" s="27"/>
      <c r="M309" s="27">
        <v>0</v>
      </c>
      <c r="N309" s="27">
        <v>16252.500000000002</v>
      </c>
      <c r="O309" s="27"/>
      <c r="P309" s="27">
        <v>0</v>
      </c>
      <c r="Q309" s="27">
        <v>1800</v>
      </c>
      <c r="R309" s="27">
        <v>0</v>
      </c>
      <c r="S309" s="27">
        <v>0</v>
      </c>
      <c r="T309" s="27">
        <v>7000</v>
      </c>
      <c r="U309" s="27">
        <v>0</v>
      </c>
      <c r="V309" s="27">
        <v>0</v>
      </c>
      <c r="W309" s="27">
        <v>123205.875</v>
      </c>
      <c r="X309" s="27">
        <v>131289.84</v>
      </c>
      <c r="Y309" s="27">
        <v>71.400000000000006</v>
      </c>
      <c r="Z309" s="27">
        <v>180</v>
      </c>
      <c r="AA309" s="27">
        <v>0</v>
      </c>
      <c r="AB309" s="27">
        <v>0</v>
      </c>
      <c r="AC309" s="27">
        <v>0</v>
      </c>
      <c r="AD309" s="27">
        <v>0</v>
      </c>
      <c r="AE309" s="27">
        <v>0</v>
      </c>
      <c r="AF309" s="27">
        <v>0</v>
      </c>
    </row>
    <row r="310" spans="1:32" s="24" customFormat="1">
      <c r="B310" s="25"/>
      <c r="C310" s="25" t="s">
        <v>372</v>
      </c>
      <c r="D310" s="27">
        <v>0</v>
      </c>
      <c r="E310" s="27">
        <v>373435.92</v>
      </c>
      <c r="F310" s="27">
        <v>0</v>
      </c>
      <c r="G310" s="27">
        <v>879061.6</v>
      </c>
      <c r="H310" s="27">
        <v>0</v>
      </c>
      <c r="I310" s="27">
        <v>1227739.67</v>
      </c>
      <c r="J310" s="27">
        <v>0</v>
      </c>
      <c r="K310" s="27">
        <v>0</v>
      </c>
      <c r="L310" s="27"/>
      <c r="M310" s="27">
        <v>0</v>
      </c>
      <c r="N310" s="27">
        <v>54246.500000000007</v>
      </c>
      <c r="O310" s="27"/>
      <c r="P310" s="27">
        <v>10</v>
      </c>
      <c r="Q310" s="27">
        <v>1000</v>
      </c>
      <c r="R310" s="27">
        <v>0</v>
      </c>
      <c r="S310" s="27">
        <v>0</v>
      </c>
      <c r="T310" s="27">
        <v>5000</v>
      </c>
      <c r="U310" s="27">
        <v>0</v>
      </c>
      <c r="V310" s="27">
        <v>0</v>
      </c>
      <c r="W310" s="27">
        <v>130713.15</v>
      </c>
      <c r="X310" s="27">
        <v>168330.69</v>
      </c>
      <c r="Y310" s="27">
        <v>447.78000000000003</v>
      </c>
      <c r="Z310" s="27">
        <v>1596.6000000000001</v>
      </c>
      <c r="AA310" s="27">
        <v>226.60000000000002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</row>
    <row r="311" spans="1:32" s="24" customFormat="1">
      <c r="B311" s="25"/>
      <c r="C311" s="25" t="s">
        <v>373</v>
      </c>
      <c r="D311" s="27">
        <v>0</v>
      </c>
      <c r="E311" s="27">
        <v>412841.88</v>
      </c>
      <c r="F311" s="27">
        <v>0</v>
      </c>
      <c r="G311" s="27">
        <v>627557.65</v>
      </c>
      <c r="H311" s="27">
        <v>0</v>
      </c>
      <c r="I311" s="27">
        <v>703117.11</v>
      </c>
      <c r="J311" s="27">
        <v>0</v>
      </c>
      <c r="K311" s="27">
        <v>0</v>
      </c>
      <c r="L311" s="27"/>
      <c r="M311" s="27">
        <v>0</v>
      </c>
      <c r="N311" s="27">
        <v>5802.5000000000009</v>
      </c>
      <c r="O311" s="27"/>
      <c r="P311" s="27">
        <v>0</v>
      </c>
      <c r="Q311" s="27">
        <v>120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113255.875</v>
      </c>
      <c r="X311" s="27">
        <v>193997.43</v>
      </c>
      <c r="Y311" s="27">
        <v>38.76</v>
      </c>
      <c r="Z311" s="27">
        <v>36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</row>
    <row r="312" spans="1:32" s="24" customFormat="1">
      <c r="A312" s="24">
        <v>35</v>
      </c>
      <c r="B312" s="25" t="s">
        <v>366</v>
      </c>
      <c r="C312" s="25" t="s">
        <v>374</v>
      </c>
      <c r="D312" s="27">
        <v>5</v>
      </c>
      <c r="E312" s="27">
        <v>1932107.7599999998</v>
      </c>
      <c r="F312" s="27">
        <v>0</v>
      </c>
      <c r="G312" s="27">
        <v>3968848.25</v>
      </c>
      <c r="H312" s="27">
        <v>0</v>
      </c>
      <c r="I312" s="27">
        <v>6033151.6800000006</v>
      </c>
      <c r="J312" s="27">
        <v>43.7</v>
      </c>
      <c r="K312" s="27">
        <v>0</v>
      </c>
      <c r="L312" s="27">
        <v>0</v>
      </c>
      <c r="M312" s="27">
        <v>280</v>
      </c>
      <c r="N312" s="27">
        <v>228950.7</v>
      </c>
      <c r="O312" s="27"/>
      <c r="P312" s="27">
        <v>52</v>
      </c>
      <c r="Q312" s="27">
        <v>6640</v>
      </c>
      <c r="R312" s="27">
        <v>5</v>
      </c>
      <c r="S312" s="27">
        <v>0</v>
      </c>
      <c r="T312" s="27">
        <v>67000</v>
      </c>
      <c r="U312" s="27">
        <v>0</v>
      </c>
      <c r="V312" s="27">
        <v>0</v>
      </c>
      <c r="W312" s="27">
        <v>748253.93</v>
      </c>
      <c r="X312" s="27">
        <v>1018135.8</v>
      </c>
      <c r="Y312" s="27">
        <v>1439.22</v>
      </c>
      <c r="Z312" s="27">
        <v>4899.6000000000004</v>
      </c>
      <c r="AA312" s="27">
        <v>1213.3000000000002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</row>
    <row r="313" spans="1:32" s="24" customFormat="1">
      <c r="B313" s="25"/>
      <c r="C313" s="25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32" s="24" customFormat="1">
      <c r="C314" s="28" t="s">
        <v>376</v>
      </c>
      <c r="D314" s="29">
        <v>104897</v>
      </c>
      <c r="E314" s="29">
        <v>13083</v>
      </c>
      <c r="F314" s="30">
        <v>5514</v>
      </c>
      <c r="G314" s="30">
        <v>19413</v>
      </c>
      <c r="H314" s="31">
        <v>299</v>
      </c>
      <c r="I314" s="29">
        <v>3970</v>
      </c>
      <c r="J314" s="29">
        <v>1076</v>
      </c>
      <c r="K314" s="32">
        <v>6028.69</v>
      </c>
      <c r="L314" s="28">
        <v>4792</v>
      </c>
      <c r="M314" s="28">
        <v>15776.2</v>
      </c>
      <c r="N314" s="29">
        <v>102385</v>
      </c>
      <c r="O314" s="29"/>
      <c r="P314" s="28"/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30">
        <v>2536</v>
      </c>
      <c r="X314" s="31">
        <v>1</v>
      </c>
      <c r="Y314" s="24">
        <v>0</v>
      </c>
      <c r="Z314" s="29">
        <v>3018</v>
      </c>
      <c r="AA314" s="29">
        <v>200</v>
      </c>
      <c r="AB314" s="28">
        <v>0</v>
      </c>
      <c r="AC314" s="28">
        <v>10</v>
      </c>
      <c r="AD314" s="24">
        <v>0</v>
      </c>
      <c r="AE314" s="24">
        <v>0</v>
      </c>
      <c r="AF314" s="24">
        <v>0</v>
      </c>
    </row>
    <row r="315" spans="1:32" s="24" customFormat="1">
      <c r="B315" s="28"/>
      <c r="C315" s="28" t="s">
        <v>377</v>
      </c>
      <c r="D315" s="29">
        <v>38629</v>
      </c>
      <c r="E315" s="29">
        <v>2632</v>
      </c>
      <c r="F315" s="30">
        <v>6005</v>
      </c>
      <c r="G315" s="30">
        <v>9391</v>
      </c>
      <c r="H315" s="31">
        <v>125</v>
      </c>
      <c r="I315" s="29">
        <v>2677</v>
      </c>
      <c r="J315" s="29">
        <v>9503</v>
      </c>
      <c r="K315" s="32">
        <v>1592.77</v>
      </c>
      <c r="L315" s="28">
        <v>9901</v>
      </c>
      <c r="M315" s="32">
        <v>32594.720000000001</v>
      </c>
      <c r="N315" s="29">
        <v>98745</v>
      </c>
      <c r="O315" s="29"/>
      <c r="P315" s="28"/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30">
        <v>81</v>
      </c>
      <c r="X315" s="31">
        <v>1</v>
      </c>
      <c r="Y315" s="24">
        <v>0</v>
      </c>
      <c r="Z315" s="29">
        <v>107</v>
      </c>
      <c r="AA315" s="29">
        <v>355</v>
      </c>
      <c r="AB315" s="28">
        <v>0</v>
      </c>
      <c r="AC315" s="28">
        <v>2</v>
      </c>
      <c r="AD315" s="24">
        <v>0</v>
      </c>
      <c r="AE315" s="24">
        <v>0</v>
      </c>
      <c r="AF315" s="24">
        <v>0</v>
      </c>
    </row>
    <row r="316" spans="1:32" s="24" customFormat="1">
      <c r="B316" s="28"/>
      <c r="C316" s="28" t="s">
        <v>378</v>
      </c>
      <c r="D316" s="29">
        <v>33690</v>
      </c>
      <c r="E316" s="29">
        <v>4890</v>
      </c>
      <c r="F316" s="30">
        <v>11272</v>
      </c>
      <c r="G316" s="30">
        <v>17441</v>
      </c>
      <c r="H316" s="31">
        <v>107</v>
      </c>
      <c r="I316" s="29">
        <v>3962</v>
      </c>
      <c r="J316" s="29">
        <v>1049</v>
      </c>
      <c r="K316" s="28">
        <v>1313</v>
      </c>
      <c r="L316" s="28">
        <v>4336</v>
      </c>
      <c r="M316" s="28">
        <v>14274.33</v>
      </c>
      <c r="N316" s="29">
        <v>121212</v>
      </c>
      <c r="O316" s="29"/>
      <c r="P316" s="28"/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30">
        <v>354</v>
      </c>
      <c r="X316" s="31">
        <v>1</v>
      </c>
      <c r="Y316" s="24">
        <v>0</v>
      </c>
      <c r="Z316" s="29">
        <v>1235</v>
      </c>
      <c r="AA316" s="29">
        <v>185</v>
      </c>
      <c r="AB316" s="28">
        <v>0</v>
      </c>
      <c r="AC316" s="28">
        <v>3</v>
      </c>
      <c r="AD316" s="24">
        <v>0</v>
      </c>
      <c r="AE316" s="24">
        <v>0</v>
      </c>
      <c r="AF316" s="24">
        <v>0</v>
      </c>
    </row>
    <row r="317" spans="1:32" s="24" customFormat="1">
      <c r="B317" s="28"/>
      <c r="C317" s="28" t="s">
        <v>379</v>
      </c>
      <c r="D317" s="29">
        <v>67703</v>
      </c>
      <c r="E317" s="29">
        <v>7932</v>
      </c>
      <c r="F317" s="30">
        <v>1665</v>
      </c>
      <c r="G317" s="30">
        <v>21187</v>
      </c>
      <c r="H317" s="31">
        <v>85</v>
      </c>
      <c r="I317" s="29">
        <v>57999</v>
      </c>
      <c r="J317" s="29">
        <v>634</v>
      </c>
      <c r="K317" s="28">
        <v>1656.4</v>
      </c>
      <c r="L317" s="28">
        <v>3154</v>
      </c>
      <c r="M317" s="32">
        <v>10382.799999999999</v>
      </c>
      <c r="N317" s="29">
        <v>141746</v>
      </c>
      <c r="O317" s="29"/>
      <c r="P317" s="28"/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30">
        <v>675</v>
      </c>
      <c r="X317" s="31">
        <v>1</v>
      </c>
      <c r="Y317" s="24">
        <v>0</v>
      </c>
      <c r="Z317" s="29">
        <v>1520</v>
      </c>
      <c r="AA317" s="29">
        <v>523</v>
      </c>
      <c r="AB317" s="28">
        <v>0</v>
      </c>
      <c r="AC317" s="28">
        <v>3</v>
      </c>
      <c r="AD317" s="24">
        <v>0</v>
      </c>
      <c r="AE317" s="24">
        <v>0</v>
      </c>
      <c r="AF317" s="24">
        <v>0</v>
      </c>
    </row>
    <row r="318" spans="1:32" s="24" customFormat="1">
      <c r="B318" s="28"/>
      <c r="C318" s="28" t="s">
        <v>380</v>
      </c>
      <c r="D318" s="29">
        <v>51209</v>
      </c>
      <c r="E318" s="29">
        <v>6482</v>
      </c>
      <c r="F318" s="30">
        <v>7414</v>
      </c>
      <c r="G318" s="30">
        <v>45544</v>
      </c>
      <c r="H318" s="31">
        <v>140</v>
      </c>
      <c r="I318" s="29">
        <v>12012</v>
      </c>
      <c r="J318" s="29">
        <v>1035</v>
      </c>
      <c r="K318" s="28">
        <v>1147.3599999999999</v>
      </c>
      <c r="L318" s="28">
        <v>9940</v>
      </c>
      <c r="M318" s="28">
        <v>22904.78</v>
      </c>
      <c r="N318" s="29">
        <v>149445</v>
      </c>
      <c r="O318" s="29"/>
      <c r="P318" s="28"/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30">
        <v>1013</v>
      </c>
      <c r="X318" s="31">
        <v>1</v>
      </c>
      <c r="Y318" s="24">
        <v>0</v>
      </c>
      <c r="Z318" s="29">
        <v>1018</v>
      </c>
      <c r="AA318" s="29">
        <v>1011</v>
      </c>
      <c r="AB318" s="28">
        <v>0</v>
      </c>
      <c r="AC318" s="28">
        <v>2</v>
      </c>
      <c r="AD318" s="24">
        <v>0</v>
      </c>
      <c r="AE318" s="24">
        <v>0</v>
      </c>
      <c r="AF318" s="24">
        <v>0</v>
      </c>
    </row>
    <row r="319" spans="1:32" s="24" customFormat="1">
      <c r="B319" s="28"/>
      <c r="C319" s="28" t="s">
        <v>381</v>
      </c>
      <c r="D319" s="29">
        <v>39994</v>
      </c>
      <c r="E319" s="29">
        <v>5251</v>
      </c>
      <c r="F319" s="30">
        <v>6005</v>
      </c>
      <c r="G319" s="30">
        <v>16975</v>
      </c>
      <c r="H319" s="31">
        <v>130</v>
      </c>
      <c r="I319" s="29">
        <v>3964</v>
      </c>
      <c r="J319" s="29">
        <v>1636</v>
      </c>
      <c r="K319" s="33">
        <v>1515</v>
      </c>
      <c r="L319" s="28">
        <v>12249</v>
      </c>
      <c r="M319" s="33">
        <v>40324.25</v>
      </c>
      <c r="N319" s="29">
        <v>162840</v>
      </c>
      <c r="O319" s="29"/>
      <c r="P319" s="28"/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30">
        <v>416</v>
      </c>
      <c r="X319" s="31">
        <v>1</v>
      </c>
      <c r="Y319" s="24">
        <v>0</v>
      </c>
      <c r="Z319" s="29">
        <v>756</v>
      </c>
      <c r="AA319" s="29">
        <v>383</v>
      </c>
      <c r="AB319" s="28">
        <v>0</v>
      </c>
      <c r="AC319" s="28">
        <v>2</v>
      </c>
      <c r="AD319" s="24">
        <v>0</v>
      </c>
      <c r="AE319" s="24">
        <v>0</v>
      </c>
      <c r="AF319" s="24">
        <v>0</v>
      </c>
    </row>
    <row r="320" spans="1:32" s="24" customFormat="1">
      <c r="A320" s="24">
        <v>36</v>
      </c>
      <c r="B320" s="28" t="s">
        <v>375</v>
      </c>
      <c r="C320" s="34" t="s">
        <v>73</v>
      </c>
      <c r="D320" s="35">
        <v>336122</v>
      </c>
      <c r="E320" s="36">
        <v>40270</v>
      </c>
      <c r="F320" s="35">
        <v>37875</v>
      </c>
      <c r="G320" s="36">
        <v>129951</v>
      </c>
      <c r="H320" s="36">
        <v>886</v>
      </c>
      <c r="I320" s="36">
        <v>84584</v>
      </c>
      <c r="J320" s="35">
        <v>14933</v>
      </c>
      <c r="K320" s="36">
        <v>13253.22</v>
      </c>
      <c r="L320" s="36">
        <v>44372</v>
      </c>
      <c r="M320" s="36">
        <v>136257.08000000002</v>
      </c>
      <c r="N320" s="36">
        <v>776373</v>
      </c>
      <c r="O320" s="36"/>
      <c r="P320" s="36"/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37">
        <v>5075</v>
      </c>
      <c r="X320" s="36">
        <v>6</v>
      </c>
      <c r="Y320" s="24">
        <v>0</v>
      </c>
      <c r="Z320" s="36">
        <v>7654</v>
      </c>
      <c r="AA320" s="36">
        <v>2657</v>
      </c>
      <c r="AB320" s="36">
        <v>0</v>
      </c>
      <c r="AC320" s="36">
        <v>22</v>
      </c>
      <c r="AD320" s="36">
        <v>0</v>
      </c>
      <c r="AE320" s="36">
        <v>0</v>
      </c>
      <c r="AF320" s="36">
        <v>0</v>
      </c>
    </row>
    <row r="321" spans="1:32" s="24" customFormat="1"/>
    <row r="322" spans="1:32" s="24" customFormat="1">
      <c r="C322" s="38" t="s">
        <v>383</v>
      </c>
      <c r="D322" s="39">
        <v>56000</v>
      </c>
      <c r="E322" s="39">
        <v>4000</v>
      </c>
      <c r="F322" s="39">
        <v>900</v>
      </c>
      <c r="G322" s="39">
        <v>27000</v>
      </c>
      <c r="H322" s="39">
        <v>1200</v>
      </c>
      <c r="I322" s="39">
        <v>8000</v>
      </c>
      <c r="J322" s="39">
        <v>5000</v>
      </c>
      <c r="K322" s="39">
        <v>5000</v>
      </c>
      <c r="L322" s="39">
        <v>9000</v>
      </c>
      <c r="M322" s="39">
        <v>30000</v>
      </c>
      <c r="N322" s="39">
        <v>178000</v>
      </c>
      <c r="O322" s="39"/>
      <c r="P322" s="39">
        <v>1900</v>
      </c>
      <c r="Q322" s="39">
        <v>2800</v>
      </c>
      <c r="R322" s="39">
        <v>2700</v>
      </c>
      <c r="S322" s="39">
        <v>300</v>
      </c>
      <c r="W322" s="39">
        <v>2300</v>
      </c>
      <c r="X322" s="39">
        <v>0</v>
      </c>
      <c r="Y322" s="39">
        <v>1500</v>
      </c>
      <c r="Z322" s="39">
        <v>3700</v>
      </c>
      <c r="AA322" s="39">
        <v>3500</v>
      </c>
      <c r="AB322" s="39">
        <v>0</v>
      </c>
      <c r="AC322" s="40">
        <v>2</v>
      </c>
      <c r="AD322" s="40">
        <v>0</v>
      </c>
      <c r="AE322" s="40">
        <v>0</v>
      </c>
      <c r="AF322" s="40">
        <v>0</v>
      </c>
    </row>
    <row r="323" spans="1:32" s="24" customFormat="1">
      <c r="B323" s="38"/>
      <c r="C323" s="38" t="s">
        <v>384</v>
      </c>
      <c r="D323" s="39">
        <v>77000</v>
      </c>
      <c r="E323" s="39">
        <v>4000</v>
      </c>
      <c r="F323" s="39">
        <v>1200</v>
      </c>
      <c r="G323" s="39">
        <v>61000</v>
      </c>
      <c r="H323" s="39">
        <v>1000</v>
      </c>
      <c r="I323" s="39">
        <v>8900</v>
      </c>
      <c r="J323" s="39">
        <v>2000</v>
      </c>
      <c r="K323" s="39">
        <v>3000</v>
      </c>
      <c r="L323" s="39">
        <v>5000</v>
      </c>
      <c r="M323" s="39">
        <v>81000</v>
      </c>
      <c r="N323" s="39">
        <v>280000</v>
      </c>
      <c r="O323" s="39"/>
      <c r="P323" s="39">
        <v>1400</v>
      </c>
      <c r="Q323" s="39">
        <v>1700</v>
      </c>
      <c r="R323" s="39">
        <v>1300</v>
      </c>
      <c r="S323" s="39">
        <v>300</v>
      </c>
      <c r="W323" s="39">
        <v>2700</v>
      </c>
      <c r="X323" s="39">
        <v>0</v>
      </c>
      <c r="Y323" s="39">
        <v>2000</v>
      </c>
      <c r="Z323" s="39">
        <v>1400</v>
      </c>
      <c r="AA323" s="39">
        <v>2500</v>
      </c>
      <c r="AB323" s="39">
        <v>0</v>
      </c>
      <c r="AC323" s="40">
        <v>0</v>
      </c>
      <c r="AD323" s="40">
        <v>0</v>
      </c>
      <c r="AE323" s="40">
        <v>0</v>
      </c>
      <c r="AF323" s="40">
        <v>0</v>
      </c>
    </row>
    <row r="324" spans="1:32" s="24" customFormat="1">
      <c r="B324" s="38"/>
      <c r="C324" s="38" t="s">
        <v>385</v>
      </c>
      <c r="D324" s="39">
        <v>50000</v>
      </c>
      <c r="E324" s="39">
        <v>4500</v>
      </c>
      <c r="F324" s="39">
        <v>700</v>
      </c>
      <c r="G324" s="39">
        <v>31000</v>
      </c>
      <c r="H324" s="39">
        <v>800</v>
      </c>
      <c r="I324" s="39">
        <v>12500</v>
      </c>
      <c r="J324" s="39">
        <v>1500</v>
      </c>
      <c r="K324" s="39">
        <v>4500</v>
      </c>
      <c r="L324" s="39">
        <v>4000</v>
      </c>
      <c r="M324" s="39">
        <v>12000</v>
      </c>
      <c r="N324" s="39">
        <v>215000</v>
      </c>
      <c r="O324" s="39"/>
      <c r="P324" s="39">
        <v>2500</v>
      </c>
      <c r="Q324" s="39">
        <v>2200</v>
      </c>
      <c r="R324" s="39">
        <v>5000</v>
      </c>
      <c r="S324" s="39">
        <v>200</v>
      </c>
      <c r="W324" s="39">
        <v>3700</v>
      </c>
      <c r="X324" s="39">
        <v>40</v>
      </c>
      <c r="Y324" s="39">
        <v>1000</v>
      </c>
      <c r="Z324" s="39">
        <v>1700</v>
      </c>
      <c r="AA324" s="39">
        <v>600</v>
      </c>
      <c r="AB324" s="39">
        <v>5</v>
      </c>
      <c r="AC324" s="40">
        <v>22</v>
      </c>
      <c r="AD324" s="40">
        <v>0</v>
      </c>
      <c r="AE324" s="40">
        <v>0</v>
      </c>
      <c r="AF324" s="40">
        <v>0</v>
      </c>
    </row>
    <row r="325" spans="1:32" s="24" customFormat="1">
      <c r="A325" s="24">
        <v>37</v>
      </c>
      <c r="B325" s="38" t="s">
        <v>382</v>
      </c>
      <c r="C325" s="41" t="s">
        <v>73</v>
      </c>
      <c r="D325" s="41">
        <v>183000</v>
      </c>
      <c r="E325" s="41">
        <v>12500</v>
      </c>
      <c r="F325" s="41">
        <v>2800</v>
      </c>
      <c r="G325" s="41">
        <v>119000</v>
      </c>
      <c r="H325" s="41">
        <v>3000</v>
      </c>
      <c r="I325" s="41">
        <v>29400</v>
      </c>
      <c r="J325" s="41">
        <v>8500</v>
      </c>
      <c r="K325" s="41">
        <v>12500</v>
      </c>
      <c r="L325" s="41">
        <v>18000</v>
      </c>
      <c r="M325" s="41">
        <v>123000</v>
      </c>
      <c r="N325" s="41">
        <v>673000</v>
      </c>
      <c r="O325" s="41"/>
      <c r="P325" s="41">
        <v>5800</v>
      </c>
      <c r="Q325" s="41">
        <v>6700</v>
      </c>
      <c r="R325" s="41">
        <v>9000</v>
      </c>
      <c r="S325" s="41">
        <v>800</v>
      </c>
      <c r="T325" s="41">
        <v>0</v>
      </c>
      <c r="U325" s="41">
        <v>0</v>
      </c>
      <c r="V325" s="41">
        <v>0</v>
      </c>
      <c r="W325" s="41">
        <v>8700</v>
      </c>
      <c r="X325" s="41">
        <v>40</v>
      </c>
      <c r="Y325" s="41">
        <v>4500</v>
      </c>
      <c r="Z325" s="41">
        <v>6800</v>
      </c>
      <c r="AA325" s="41">
        <v>6600</v>
      </c>
      <c r="AB325" s="41">
        <v>5</v>
      </c>
      <c r="AC325" s="41">
        <v>24</v>
      </c>
      <c r="AD325" s="41">
        <v>0</v>
      </c>
      <c r="AE325" s="41">
        <v>0</v>
      </c>
      <c r="AF325" s="41">
        <v>0</v>
      </c>
    </row>
    <row r="326" spans="1:32" s="24" customFormat="1"/>
    <row r="327" spans="1:32" s="24" customFormat="1">
      <c r="C327" s="26" t="s">
        <v>386</v>
      </c>
      <c r="D327" s="39">
        <v>33000</v>
      </c>
      <c r="E327" s="39">
        <v>135000</v>
      </c>
      <c r="F327" s="42">
        <v>0</v>
      </c>
      <c r="G327" s="42">
        <v>150000</v>
      </c>
      <c r="H327" s="42">
        <v>350</v>
      </c>
      <c r="I327" s="42">
        <v>150000</v>
      </c>
      <c r="J327" s="42">
        <v>420</v>
      </c>
      <c r="K327" s="42">
        <v>3300.0000000000005</v>
      </c>
      <c r="L327" s="39">
        <v>700</v>
      </c>
      <c r="M327" s="39">
        <v>3500</v>
      </c>
      <c r="N327" s="39">
        <v>250000</v>
      </c>
      <c r="O327" s="42">
        <v>51700.000000000007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39">
        <v>6350</v>
      </c>
      <c r="X327" s="42">
        <v>1850</v>
      </c>
      <c r="Y327" s="42">
        <v>43420</v>
      </c>
      <c r="Z327" s="42">
        <v>1280</v>
      </c>
      <c r="AA327" s="42">
        <v>950</v>
      </c>
      <c r="AB327" s="42">
        <v>0</v>
      </c>
      <c r="AC327" s="42">
        <v>0</v>
      </c>
      <c r="AD327" s="24">
        <v>0</v>
      </c>
      <c r="AE327" s="24">
        <v>0</v>
      </c>
      <c r="AF327" s="24">
        <v>0</v>
      </c>
    </row>
    <row r="328" spans="1:32" s="24" customFormat="1">
      <c r="B328" s="26"/>
      <c r="C328" s="26" t="s">
        <v>387</v>
      </c>
      <c r="D328" s="39">
        <v>45300</v>
      </c>
      <c r="E328" s="39">
        <v>72000</v>
      </c>
      <c r="F328" s="42">
        <v>90600</v>
      </c>
      <c r="G328" s="42">
        <v>70000</v>
      </c>
      <c r="H328" s="42">
        <v>110</v>
      </c>
      <c r="I328" s="42">
        <v>118500</v>
      </c>
      <c r="J328" s="42">
        <v>0</v>
      </c>
      <c r="K328" s="42">
        <v>1100</v>
      </c>
      <c r="L328" s="39">
        <v>300</v>
      </c>
      <c r="M328" s="39">
        <v>800</v>
      </c>
      <c r="N328" s="39">
        <v>160000</v>
      </c>
      <c r="O328" s="42">
        <v>3660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39">
        <v>2420</v>
      </c>
      <c r="X328" s="42">
        <v>80</v>
      </c>
      <c r="Y328" s="42">
        <v>16150</v>
      </c>
      <c r="Z328" s="42">
        <v>1030</v>
      </c>
      <c r="AA328" s="42">
        <v>470</v>
      </c>
      <c r="AB328" s="42">
        <v>0</v>
      </c>
      <c r="AC328" s="42">
        <v>0</v>
      </c>
      <c r="AD328" s="24">
        <v>0</v>
      </c>
      <c r="AE328" s="24">
        <v>0</v>
      </c>
      <c r="AF328" s="24">
        <v>0</v>
      </c>
    </row>
    <row r="329" spans="1:32" s="24" customFormat="1">
      <c r="B329" s="26"/>
      <c r="C329" s="26" t="s">
        <v>388</v>
      </c>
      <c r="D329" s="39">
        <v>1300</v>
      </c>
      <c r="E329" s="39">
        <v>127000</v>
      </c>
      <c r="F329" s="42">
        <v>0</v>
      </c>
      <c r="G329" s="42">
        <v>112000</v>
      </c>
      <c r="H329" s="42">
        <v>0</v>
      </c>
      <c r="I329" s="42">
        <v>171000</v>
      </c>
      <c r="J329" s="42">
        <v>0</v>
      </c>
      <c r="K329" s="42">
        <v>110.00000000000001</v>
      </c>
      <c r="L329" s="39" t="s">
        <v>136</v>
      </c>
      <c r="M329" s="39" t="s">
        <v>136</v>
      </c>
      <c r="N329" s="39">
        <v>112000</v>
      </c>
      <c r="O329" s="42">
        <v>1520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39">
        <v>2010</v>
      </c>
      <c r="X329" s="42">
        <v>4010</v>
      </c>
      <c r="Y329" s="42">
        <v>52500</v>
      </c>
      <c r="Z329" s="42">
        <v>550</v>
      </c>
      <c r="AA329" s="42">
        <v>240</v>
      </c>
      <c r="AB329" s="42">
        <v>0</v>
      </c>
      <c r="AC329" s="42">
        <v>0</v>
      </c>
      <c r="AD329" s="24">
        <v>0</v>
      </c>
      <c r="AE329" s="24">
        <v>0</v>
      </c>
      <c r="AF329" s="24">
        <v>0</v>
      </c>
    </row>
    <row r="330" spans="1:32" s="24" customFormat="1">
      <c r="B330" s="26"/>
      <c r="C330" s="26" t="s">
        <v>389</v>
      </c>
      <c r="D330" s="39">
        <v>2200</v>
      </c>
      <c r="E330" s="39">
        <v>104000</v>
      </c>
      <c r="F330" s="42">
        <v>0</v>
      </c>
      <c r="G330" s="42">
        <v>118000</v>
      </c>
      <c r="H330" s="42">
        <v>0</v>
      </c>
      <c r="I330" s="42">
        <v>131000</v>
      </c>
      <c r="J330" s="42">
        <v>0</v>
      </c>
      <c r="K330" s="42">
        <v>220.00000000000003</v>
      </c>
      <c r="L330" s="39" t="s">
        <v>136</v>
      </c>
      <c r="M330" s="39" t="s">
        <v>136</v>
      </c>
      <c r="N330" s="39">
        <v>110000</v>
      </c>
      <c r="O330" s="42">
        <v>1850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39">
        <v>3230</v>
      </c>
      <c r="X330" s="42">
        <v>200</v>
      </c>
      <c r="Y330" s="42">
        <v>20600</v>
      </c>
      <c r="Z330" s="42">
        <v>570</v>
      </c>
      <c r="AA330" s="42">
        <v>350</v>
      </c>
      <c r="AB330" s="42">
        <v>0</v>
      </c>
      <c r="AC330" s="42">
        <v>0</v>
      </c>
      <c r="AD330" s="24">
        <v>0</v>
      </c>
      <c r="AE330" s="24">
        <v>0</v>
      </c>
      <c r="AF330" s="24">
        <v>0</v>
      </c>
    </row>
    <row r="331" spans="1:32" s="24" customFormat="1">
      <c r="A331" s="24">
        <v>38</v>
      </c>
      <c r="B331" s="26" t="s">
        <v>386</v>
      </c>
      <c r="C331" s="24" t="s">
        <v>73</v>
      </c>
      <c r="D331" s="24">
        <v>81800</v>
      </c>
      <c r="E331" s="24">
        <v>438000</v>
      </c>
      <c r="F331" s="24">
        <v>90600</v>
      </c>
      <c r="G331" s="24">
        <v>450000</v>
      </c>
      <c r="H331" s="24">
        <v>460</v>
      </c>
      <c r="I331" s="24">
        <v>570500</v>
      </c>
      <c r="J331" s="24">
        <v>420</v>
      </c>
      <c r="K331" s="24">
        <v>4730</v>
      </c>
      <c r="L331" s="24">
        <v>1000</v>
      </c>
      <c r="M331" s="24">
        <v>4300</v>
      </c>
      <c r="N331" s="24">
        <v>632000</v>
      </c>
      <c r="O331" s="24">
        <v>58730.000000000007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14010</v>
      </c>
      <c r="X331" s="24">
        <v>6140</v>
      </c>
      <c r="Y331" s="24">
        <v>132670</v>
      </c>
      <c r="Z331" s="24">
        <v>3430</v>
      </c>
      <c r="AA331" s="24">
        <v>2010</v>
      </c>
      <c r="AB331" s="24">
        <v>0</v>
      </c>
      <c r="AC331" s="24">
        <v>0</v>
      </c>
      <c r="AD331" s="24">
        <v>0</v>
      </c>
      <c r="AE331" s="24">
        <v>0</v>
      </c>
      <c r="AF331" s="24">
        <v>0</v>
      </c>
    </row>
    <row r="332" spans="1:32" s="24" customFormat="1"/>
    <row r="333" spans="1:32" s="24" customFormat="1">
      <c r="C333" s="43" t="s">
        <v>390</v>
      </c>
      <c r="D333" s="44">
        <v>275</v>
      </c>
      <c r="E333" s="44">
        <v>52920</v>
      </c>
      <c r="F333" s="44">
        <v>0</v>
      </c>
      <c r="G333" s="44">
        <v>98257</v>
      </c>
      <c r="H333" s="44">
        <v>881</v>
      </c>
      <c r="I333" s="44">
        <v>108755</v>
      </c>
      <c r="J333" s="44">
        <v>120</v>
      </c>
      <c r="K333" s="44">
        <v>600</v>
      </c>
      <c r="L333" s="44">
        <v>6300</v>
      </c>
      <c r="M333" s="44">
        <v>9700</v>
      </c>
      <c r="N333" s="44">
        <v>20888</v>
      </c>
      <c r="P333" s="44">
        <v>0</v>
      </c>
      <c r="Q333" s="44">
        <v>0</v>
      </c>
      <c r="R333" s="44">
        <v>0</v>
      </c>
      <c r="S333" s="44">
        <v>0</v>
      </c>
      <c r="T333" s="44">
        <v>0</v>
      </c>
      <c r="U333" s="44">
        <v>0</v>
      </c>
      <c r="V333" s="44"/>
      <c r="W333" s="44">
        <v>28741</v>
      </c>
      <c r="X333" s="44">
        <v>41980</v>
      </c>
      <c r="Y333" s="44">
        <v>600</v>
      </c>
      <c r="Z333" s="44">
        <v>1000</v>
      </c>
      <c r="AA333" s="44">
        <v>2000</v>
      </c>
      <c r="AB333" s="44">
        <v>20</v>
      </c>
      <c r="AC333" s="43">
        <v>0</v>
      </c>
      <c r="AD333" s="43">
        <v>0</v>
      </c>
      <c r="AE333" s="43">
        <v>0</v>
      </c>
      <c r="AF333" s="43">
        <v>0</v>
      </c>
    </row>
    <row r="334" spans="1:32" s="24" customFormat="1">
      <c r="B334" s="43"/>
      <c r="C334" s="43" t="s">
        <v>391</v>
      </c>
      <c r="D334" s="44">
        <v>0</v>
      </c>
      <c r="E334" s="44">
        <v>72022</v>
      </c>
      <c r="F334" s="44">
        <v>0</v>
      </c>
      <c r="G334" s="44">
        <v>214484</v>
      </c>
      <c r="H334" s="44">
        <v>700</v>
      </c>
      <c r="I334" s="44">
        <v>205295.04</v>
      </c>
      <c r="J334" s="44">
        <v>0</v>
      </c>
      <c r="K334" s="44">
        <v>0</v>
      </c>
      <c r="L334" s="44">
        <v>0</v>
      </c>
      <c r="M334" s="44"/>
      <c r="N334" s="44">
        <v>21297</v>
      </c>
      <c r="P334" s="44">
        <v>0</v>
      </c>
      <c r="Q334" s="44">
        <v>0</v>
      </c>
      <c r="R334" s="44">
        <v>0</v>
      </c>
      <c r="S334" s="44">
        <v>0</v>
      </c>
      <c r="T334" s="44">
        <v>0</v>
      </c>
      <c r="U334" s="44">
        <v>0</v>
      </c>
      <c r="V334" s="44"/>
      <c r="W334" s="44">
        <v>16234</v>
      </c>
      <c r="X334" s="44">
        <v>25244</v>
      </c>
      <c r="Y334" s="44">
        <v>120</v>
      </c>
      <c r="Z334" s="44">
        <v>800</v>
      </c>
      <c r="AA334" s="44">
        <v>1500</v>
      </c>
      <c r="AB334" s="44">
        <v>50</v>
      </c>
      <c r="AC334" s="43">
        <v>0</v>
      </c>
      <c r="AD334" s="43">
        <v>0</v>
      </c>
      <c r="AE334" s="43">
        <v>0</v>
      </c>
      <c r="AF334" s="43">
        <v>0</v>
      </c>
    </row>
    <row r="335" spans="1:32" s="24" customFormat="1">
      <c r="B335" s="43"/>
      <c r="C335" s="43" t="s">
        <v>392</v>
      </c>
      <c r="D335" s="44">
        <v>0</v>
      </c>
      <c r="E335" s="44">
        <v>99142</v>
      </c>
      <c r="F335" s="44">
        <v>0</v>
      </c>
      <c r="G335" s="44">
        <v>116588</v>
      </c>
      <c r="H335" s="44">
        <v>0</v>
      </c>
      <c r="I335" s="44">
        <v>144316</v>
      </c>
      <c r="J335" s="44">
        <v>0</v>
      </c>
      <c r="K335" s="44">
        <v>0</v>
      </c>
      <c r="L335" s="44">
        <v>0</v>
      </c>
      <c r="M335" s="44"/>
      <c r="N335" s="44">
        <v>13350</v>
      </c>
      <c r="P335" s="44">
        <v>0</v>
      </c>
      <c r="Q335" s="44">
        <v>0</v>
      </c>
      <c r="R335" s="44">
        <v>0</v>
      </c>
      <c r="S335" s="44">
        <v>0</v>
      </c>
      <c r="T335" s="44">
        <v>0</v>
      </c>
      <c r="U335" s="44">
        <v>0</v>
      </c>
      <c r="V335" s="44"/>
      <c r="W335" s="44">
        <v>7353</v>
      </c>
      <c r="X335" s="44">
        <v>670</v>
      </c>
      <c r="Y335" s="44">
        <v>90</v>
      </c>
      <c r="Z335" s="44">
        <v>200</v>
      </c>
      <c r="AA335" s="44">
        <v>1000</v>
      </c>
      <c r="AB335" s="44">
        <v>0</v>
      </c>
      <c r="AC335" s="43">
        <v>4</v>
      </c>
      <c r="AD335" s="43">
        <v>0</v>
      </c>
      <c r="AE335" s="43">
        <v>0</v>
      </c>
      <c r="AF335" s="43">
        <v>0</v>
      </c>
    </row>
    <row r="336" spans="1:32" s="24" customFormat="1">
      <c r="A336" s="24">
        <v>39</v>
      </c>
      <c r="B336" s="43" t="s">
        <v>390</v>
      </c>
      <c r="C336" s="43" t="s">
        <v>73</v>
      </c>
      <c r="D336" s="45">
        <v>275</v>
      </c>
      <c r="E336" s="45">
        <v>224084</v>
      </c>
      <c r="F336" s="45">
        <v>0</v>
      </c>
      <c r="G336" s="45">
        <v>429329</v>
      </c>
      <c r="H336" s="45">
        <v>1581</v>
      </c>
      <c r="I336" s="45">
        <v>458366.04000000004</v>
      </c>
      <c r="J336" s="45">
        <v>120</v>
      </c>
      <c r="K336" s="45">
        <v>600</v>
      </c>
      <c r="L336" s="45">
        <v>6300</v>
      </c>
      <c r="M336" s="45">
        <v>9700</v>
      </c>
      <c r="N336" s="45">
        <v>55535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52328</v>
      </c>
      <c r="X336" s="45">
        <v>67894</v>
      </c>
      <c r="Y336" s="45">
        <v>810</v>
      </c>
      <c r="Z336" s="45">
        <v>2000</v>
      </c>
      <c r="AA336" s="45">
        <v>4500</v>
      </c>
      <c r="AB336" s="45">
        <v>70</v>
      </c>
      <c r="AC336" s="45">
        <v>4</v>
      </c>
      <c r="AD336" s="45">
        <v>0</v>
      </c>
      <c r="AE336" s="45">
        <v>0</v>
      </c>
      <c r="AF336" s="45">
        <v>0</v>
      </c>
    </row>
    <row r="337" spans="1:32" s="24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6"/>
      <c r="AD337" s="46"/>
    </row>
    <row r="338" spans="1:32" s="24" customFormat="1" ht="15" customHeight="1">
      <c r="C338" s="47" t="s">
        <v>394</v>
      </c>
      <c r="D338" s="44">
        <v>95</v>
      </c>
      <c r="E338" s="44">
        <v>60648</v>
      </c>
      <c r="F338" s="44">
        <v>0</v>
      </c>
      <c r="G338" s="44">
        <v>76000</v>
      </c>
      <c r="H338" s="48">
        <v>904</v>
      </c>
      <c r="I338" s="48">
        <v>136504</v>
      </c>
      <c r="J338" s="43">
        <v>0</v>
      </c>
      <c r="K338" s="43">
        <v>800</v>
      </c>
      <c r="L338" s="43">
        <v>3500</v>
      </c>
      <c r="M338" s="43">
        <v>4500</v>
      </c>
      <c r="N338" s="43">
        <v>14800</v>
      </c>
      <c r="P338" s="43">
        <v>0</v>
      </c>
      <c r="Q338" s="43">
        <v>0</v>
      </c>
      <c r="R338" s="43">
        <v>0</v>
      </c>
      <c r="S338" s="43">
        <v>0</v>
      </c>
      <c r="T338" s="43">
        <v>0</v>
      </c>
      <c r="U338" s="44">
        <v>28</v>
      </c>
      <c r="V338" s="44">
        <v>0</v>
      </c>
      <c r="W338" s="44">
        <v>9400</v>
      </c>
      <c r="X338" s="44">
        <v>3840</v>
      </c>
      <c r="Y338" s="44">
        <v>410</v>
      </c>
      <c r="Z338" s="44">
        <v>2500</v>
      </c>
      <c r="AA338" s="45">
        <v>900</v>
      </c>
      <c r="AB338" s="45">
        <v>0</v>
      </c>
      <c r="AC338" s="43">
        <v>0</v>
      </c>
      <c r="AD338" s="43">
        <v>0</v>
      </c>
      <c r="AE338" s="46">
        <v>20</v>
      </c>
      <c r="AF338" s="43">
        <v>0</v>
      </c>
    </row>
    <row r="339" spans="1:32" s="24" customFormat="1" ht="15" customHeight="1">
      <c r="B339" s="43"/>
      <c r="C339" s="47" t="s">
        <v>395</v>
      </c>
      <c r="D339" s="44">
        <v>0</v>
      </c>
      <c r="E339" s="44">
        <v>73160</v>
      </c>
      <c r="F339" s="44">
        <v>0</v>
      </c>
      <c r="G339" s="44">
        <v>1873720</v>
      </c>
      <c r="H339" s="48">
        <v>49</v>
      </c>
      <c r="I339" s="48">
        <v>903700</v>
      </c>
      <c r="J339" s="43">
        <v>0</v>
      </c>
      <c r="K339" s="43">
        <v>350</v>
      </c>
      <c r="L339" s="43">
        <v>0</v>
      </c>
      <c r="M339" s="43">
        <v>50</v>
      </c>
      <c r="N339" s="43">
        <v>19500</v>
      </c>
      <c r="P339" s="43">
        <v>0</v>
      </c>
      <c r="Q339" s="43">
        <v>0</v>
      </c>
      <c r="R339" s="43">
        <v>0</v>
      </c>
      <c r="S339" s="43">
        <v>0</v>
      </c>
      <c r="T339" s="43">
        <v>0</v>
      </c>
      <c r="U339" s="44">
        <v>18</v>
      </c>
      <c r="V339" s="44">
        <v>0</v>
      </c>
      <c r="W339" s="44">
        <v>48900</v>
      </c>
      <c r="X339" s="44">
        <v>184926</v>
      </c>
      <c r="Y339" s="44">
        <v>467</v>
      </c>
      <c r="Z339" s="44">
        <v>210</v>
      </c>
      <c r="AA339" s="45">
        <v>190</v>
      </c>
      <c r="AB339" s="45">
        <v>0</v>
      </c>
      <c r="AC339" s="43">
        <v>0</v>
      </c>
      <c r="AD339" s="43">
        <v>0</v>
      </c>
      <c r="AE339" s="46">
        <v>6</v>
      </c>
      <c r="AF339" s="43">
        <v>0</v>
      </c>
    </row>
    <row r="340" spans="1:32" s="24" customFormat="1" ht="15" customHeight="1">
      <c r="B340" s="43"/>
      <c r="C340" s="47" t="s">
        <v>396</v>
      </c>
      <c r="D340" s="44">
        <v>0</v>
      </c>
      <c r="E340" s="44">
        <v>61927</v>
      </c>
      <c r="F340" s="44">
        <v>0</v>
      </c>
      <c r="G340" s="44">
        <v>637379</v>
      </c>
      <c r="H340" s="48">
        <v>288</v>
      </c>
      <c r="I340" s="48">
        <v>463733</v>
      </c>
      <c r="J340" s="43">
        <v>0</v>
      </c>
      <c r="K340" s="43">
        <v>380</v>
      </c>
      <c r="L340" s="43">
        <v>0</v>
      </c>
      <c r="M340" s="43">
        <v>375</v>
      </c>
      <c r="N340" s="43">
        <v>15880</v>
      </c>
      <c r="P340" s="43">
        <v>0</v>
      </c>
      <c r="Q340" s="43">
        <v>0</v>
      </c>
      <c r="R340" s="43">
        <v>0</v>
      </c>
      <c r="S340" s="43">
        <v>0</v>
      </c>
      <c r="T340" s="43">
        <v>0</v>
      </c>
      <c r="U340" s="44">
        <v>50</v>
      </c>
      <c r="V340" s="44">
        <v>0</v>
      </c>
      <c r="W340" s="44">
        <v>42342</v>
      </c>
      <c r="X340" s="44">
        <v>52501</v>
      </c>
      <c r="Y340" s="44">
        <v>2685</v>
      </c>
      <c r="Z340" s="44">
        <v>667</v>
      </c>
      <c r="AA340" s="45">
        <v>550</v>
      </c>
      <c r="AB340" s="45">
        <v>0</v>
      </c>
      <c r="AC340" s="43">
        <v>0</v>
      </c>
      <c r="AD340" s="43">
        <v>0</v>
      </c>
      <c r="AE340" s="46">
        <v>5</v>
      </c>
      <c r="AF340" s="43">
        <v>0</v>
      </c>
    </row>
    <row r="341" spans="1:32" s="24" customFormat="1" ht="15" customHeight="1">
      <c r="B341" s="43"/>
      <c r="C341" s="47" t="s">
        <v>397</v>
      </c>
      <c r="D341" s="44">
        <v>12</v>
      </c>
      <c r="E341" s="44">
        <v>90829</v>
      </c>
      <c r="F341" s="44">
        <v>0</v>
      </c>
      <c r="G341" s="44">
        <v>98950</v>
      </c>
      <c r="H341" s="48">
        <v>365</v>
      </c>
      <c r="I341" s="48">
        <v>166194</v>
      </c>
      <c r="J341" s="43">
        <v>0</v>
      </c>
      <c r="K341" s="43">
        <v>750</v>
      </c>
      <c r="L341" s="43">
        <v>1250</v>
      </c>
      <c r="M341" s="43">
        <v>2500</v>
      </c>
      <c r="N341" s="43">
        <v>31500</v>
      </c>
      <c r="P341" s="43">
        <v>0</v>
      </c>
      <c r="Q341" s="43">
        <v>0</v>
      </c>
      <c r="R341" s="43">
        <v>0</v>
      </c>
      <c r="S341" s="43">
        <v>0</v>
      </c>
      <c r="T341" s="43">
        <v>0</v>
      </c>
      <c r="U341" s="44">
        <v>100</v>
      </c>
      <c r="V341" s="44">
        <v>0</v>
      </c>
      <c r="W341" s="44">
        <v>22000</v>
      </c>
      <c r="X341" s="44">
        <v>75956</v>
      </c>
      <c r="Y341" s="44">
        <v>350</v>
      </c>
      <c r="Z341" s="44">
        <v>2500</v>
      </c>
      <c r="AA341" s="45">
        <v>300</v>
      </c>
      <c r="AB341" s="45">
        <v>0</v>
      </c>
      <c r="AC341" s="43">
        <v>0</v>
      </c>
      <c r="AD341" s="43">
        <v>0</v>
      </c>
      <c r="AE341" s="46">
        <v>20</v>
      </c>
      <c r="AF341" s="43">
        <v>0</v>
      </c>
    </row>
    <row r="342" spans="1:32" s="24" customFormat="1" ht="15" customHeight="1">
      <c r="A342" s="24">
        <v>40</v>
      </c>
      <c r="B342" s="43" t="s">
        <v>393</v>
      </c>
      <c r="C342" s="49" t="s">
        <v>73</v>
      </c>
      <c r="D342" s="50">
        <v>107</v>
      </c>
      <c r="E342" s="50">
        <v>286564</v>
      </c>
      <c r="F342" s="50">
        <v>0</v>
      </c>
      <c r="G342" s="50">
        <v>2686049</v>
      </c>
      <c r="H342" s="50">
        <v>1606</v>
      </c>
      <c r="I342" s="50">
        <v>1670131</v>
      </c>
      <c r="J342" s="50">
        <v>0</v>
      </c>
      <c r="K342" s="50">
        <v>2280</v>
      </c>
      <c r="L342" s="50">
        <v>4750</v>
      </c>
      <c r="M342" s="50">
        <v>7425</v>
      </c>
      <c r="N342" s="50">
        <v>81680</v>
      </c>
      <c r="O342" s="50">
        <v>0</v>
      </c>
      <c r="P342" s="50">
        <v>0</v>
      </c>
      <c r="Q342" s="50">
        <v>0</v>
      </c>
      <c r="R342" s="50">
        <v>0</v>
      </c>
      <c r="S342" s="50">
        <v>0</v>
      </c>
      <c r="T342" s="50">
        <v>0</v>
      </c>
      <c r="U342" s="50">
        <v>196</v>
      </c>
      <c r="V342" s="50">
        <v>0</v>
      </c>
      <c r="W342" s="50">
        <v>122642</v>
      </c>
      <c r="X342" s="50">
        <v>317223</v>
      </c>
      <c r="Y342" s="50">
        <v>3912</v>
      </c>
      <c r="Z342" s="50">
        <v>5877</v>
      </c>
      <c r="AA342" s="50">
        <v>1940</v>
      </c>
      <c r="AB342" s="50">
        <v>0</v>
      </c>
      <c r="AC342" s="50">
        <v>0</v>
      </c>
      <c r="AD342" s="50">
        <v>0</v>
      </c>
      <c r="AE342" s="50">
        <v>51</v>
      </c>
      <c r="AF342" s="50">
        <v>0</v>
      </c>
    </row>
    <row r="343" spans="1:32" s="24" customFormat="1" ht="15" customHeigh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6"/>
      <c r="AE343" s="46"/>
      <c r="AF343" s="46"/>
    </row>
    <row r="344" spans="1:32" s="24" customFormat="1" ht="15" customHeight="1">
      <c r="C344" s="43" t="s">
        <v>399</v>
      </c>
      <c r="D344" s="1">
        <v>28208</v>
      </c>
      <c r="E344" s="1">
        <v>5600</v>
      </c>
      <c r="F344" s="1">
        <v>5006.5020000000004</v>
      </c>
      <c r="G344" s="1">
        <v>2225.1120000000001</v>
      </c>
      <c r="H344" s="1">
        <v>10521.588</v>
      </c>
      <c r="I344" s="1">
        <v>6012.3360000000002</v>
      </c>
      <c r="J344" s="51">
        <v>1465.5</v>
      </c>
      <c r="K344" s="51">
        <v>16621.920000000002</v>
      </c>
      <c r="L344" s="46">
        <v>14030</v>
      </c>
      <c r="M344" s="46">
        <v>21045</v>
      </c>
      <c r="N344" s="52">
        <v>24201.75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1">
        <v>487.96000000000004</v>
      </c>
      <c r="X344" s="43">
        <v>0</v>
      </c>
      <c r="Y344" s="1">
        <v>3690</v>
      </c>
      <c r="Z344" s="1">
        <v>679.19999999999993</v>
      </c>
      <c r="AA344" s="1">
        <v>192</v>
      </c>
      <c r="AB344" s="43">
        <v>0</v>
      </c>
      <c r="AC344" s="43">
        <v>0</v>
      </c>
      <c r="AD344" s="43">
        <v>0</v>
      </c>
      <c r="AE344" s="43">
        <v>0</v>
      </c>
      <c r="AF344" s="43">
        <v>0</v>
      </c>
    </row>
    <row r="345" spans="1:32" s="24" customFormat="1" ht="15" customHeight="1">
      <c r="B345" s="43"/>
      <c r="C345" s="43" t="s">
        <v>400</v>
      </c>
      <c r="D345" s="1">
        <v>43617</v>
      </c>
      <c r="E345" s="1">
        <v>9558</v>
      </c>
      <c r="F345" s="1">
        <v>1668.8340000000001</v>
      </c>
      <c r="G345" s="1">
        <v>15125.56</v>
      </c>
      <c r="H345" s="1">
        <v>17285.466</v>
      </c>
      <c r="I345" s="1">
        <v>9018.503999999999</v>
      </c>
      <c r="J345" s="51">
        <v>8499.9</v>
      </c>
      <c r="K345" s="51">
        <v>16918.739999999998</v>
      </c>
      <c r="L345" s="46">
        <v>18768</v>
      </c>
      <c r="M345" s="46">
        <v>28152</v>
      </c>
      <c r="N345" s="52">
        <v>32374.799999999999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1">
        <v>731.93999999999994</v>
      </c>
      <c r="X345" s="43">
        <v>0</v>
      </c>
      <c r="Y345" s="1">
        <v>7380</v>
      </c>
      <c r="Z345" s="1">
        <v>1358.3999999999999</v>
      </c>
      <c r="AA345" s="1">
        <v>384</v>
      </c>
      <c r="AB345" s="43">
        <v>0</v>
      </c>
      <c r="AC345" s="43">
        <v>0</v>
      </c>
      <c r="AD345" s="43">
        <v>0</v>
      </c>
      <c r="AE345" s="43">
        <v>0</v>
      </c>
      <c r="AF345" s="43">
        <v>0</v>
      </c>
    </row>
    <row r="346" spans="1:32" s="24" customFormat="1" ht="15" customHeight="1">
      <c r="B346" s="43"/>
      <c r="C346" s="43" t="s">
        <v>401</v>
      </c>
      <c r="D346" s="1">
        <v>52621</v>
      </c>
      <c r="E346" s="1">
        <v>8100</v>
      </c>
      <c r="F346" s="1">
        <v>2225.1120000000001</v>
      </c>
      <c r="G346" s="1">
        <v>14350.672</v>
      </c>
      <c r="H346" s="1">
        <v>23297.802</v>
      </c>
      <c r="I346" s="1">
        <v>12024.672</v>
      </c>
      <c r="J346" s="53">
        <v>5862</v>
      </c>
      <c r="K346" s="51">
        <v>15434.640000000001</v>
      </c>
      <c r="L346" s="46">
        <v>10120</v>
      </c>
      <c r="M346" s="46">
        <v>15180</v>
      </c>
      <c r="N346" s="52">
        <v>17457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1">
        <v>975.92000000000007</v>
      </c>
      <c r="X346" s="43">
        <v>0</v>
      </c>
      <c r="Y346" s="1">
        <v>6765</v>
      </c>
      <c r="Z346" s="1">
        <v>1245.2</v>
      </c>
      <c r="AA346" s="1">
        <v>352</v>
      </c>
      <c r="AB346" s="43">
        <v>0</v>
      </c>
      <c r="AC346" s="43">
        <v>0</v>
      </c>
      <c r="AD346" s="43">
        <v>0</v>
      </c>
      <c r="AE346" s="43">
        <v>0</v>
      </c>
      <c r="AF346" s="43">
        <v>0</v>
      </c>
    </row>
    <row r="347" spans="1:32" s="24" customFormat="1" ht="15" customHeight="1">
      <c r="B347" s="43"/>
      <c r="C347" s="43" t="s">
        <v>402</v>
      </c>
      <c r="D347" s="1">
        <v>28200</v>
      </c>
      <c r="E347" s="1">
        <v>36600</v>
      </c>
      <c r="F347" s="1">
        <v>44502.240000000005</v>
      </c>
      <c r="G347" s="1">
        <v>42277.127999999997</v>
      </c>
      <c r="H347" s="1">
        <v>9770.0460000000003</v>
      </c>
      <c r="I347" s="1">
        <v>33067.847999999998</v>
      </c>
      <c r="J347" s="51">
        <v>4103.4000000000005</v>
      </c>
      <c r="K347" s="51">
        <v>2374.56</v>
      </c>
      <c r="L347" s="46">
        <v>8600</v>
      </c>
      <c r="M347" s="46">
        <v>12900</v>
      </c>
      <c r="N347" s="52">
        <v>14835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1">
        <v>6343.48</v>
      </c>
      <c r="X347" s="43">
        <v>0</v>
      </c>
      <c r="Y347" s="1">
        <v>6150</v>
      </c>
      <c r="Z347" s="1">
        <v>1132</v>
      </c>
      <c r="AA347" s="1">
        <v>320</v>
      </c>
      <c r="AB347" s="43">
        <v>0</v>
      </c>
      <c r="AC347" s="43">
        <v>0</v>
      </c>
      <c r="AD347" s="43">
        <v>0</v>
      </c>
      <c r="AE347" s="43">
        <v>0</v>
      </c>
      <c r="AF347" s="43">
        <v>0</v>
      </c>
    </row>
    <row r="348" spans="1:32" s="24" customFormat="1" ht="15" customHeight="1">
      <c r="B348" s="43"/>
      <c r="C348" s="43" t="s">
        <v>403</v>
      </c>
      <c r="D348" s="1">
        <v>9800</v>
      </c>
      <c r="E348" s="1">
        <v>48000</v>
      </c>
      <c r="F348" s="1">
        <v>0</v>
      </c>
      <c r="G348" s="1">
        <v>26753.360000000001</v>
      </c>
      <c r="H348" s="1">
        <v>751.54200000000003</v>
      </c>
      <c r="I348" s="1">
        <v>60123.360000000001</v>
      </c>
      <c r="J348" s="53">
        <v>1230</v>
      </c>
      <c r="K348" s="51">
        <v>890.45999999999992</v>
      </c>
      <c r="L348" s="46">
        <v>4600</v>
      </c>
      <c r="M348" s="46">
        <v>6900</v>
      </c>
      <c r="N348" s="52">
        <v>7935</v>
      </c>
      <c r="O348" s="24">
        <v>0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1">
        <v>3903.6800000000003</v>
      </c>
      <c r="X348" s="43">
        <v>0</v>
      </c>
      <c r="Y348" s="1">
        <v>6765</v>
      </c>
      <c r="Z348" s="1">
        <v>1245.2</v>
      </c>
      <c r="AA348" s="1">
        <v>352</v>
      </c>
      <c r="AB348" s="43">
        <v>0</v>
      </c>
      <c r="AC348" s="43">
        <v>0</v>
      </c>
      <c r="AD348" s="43">
        <v>0</v>
      </c>
      <c r="AE348" s="43">
        <v>0</v>
      </c>
      <c r="AF348" s="43">
        <v>0</v>
      </c>
    </row>
    <row r="349" spans="1:32" s="24" customFormat="1" ht="15" customHeight="1">
      <c r="B349" s="43"/>
      <c r="C349" s="43" t="s">
        <v>404</v>
      </c>
      <c r="D349" s="1">
        <v>9000</v>
      </c>
      <c r="E349" s="1">
        <v>38720</v>
      </c>
      <c r="F349" s="1">
        <v>556.27800000000002</v>
      </c>
      <c r="G349" s="1">
        <v>32277.128000000001</v>
      </c>
      <c r="H349" s="1">
        <v>4509.2519999999995</v>
      </c>
      <c r="I349" s="1">
        <v>66135.695999999996</v>
      </c>
      <c r="J349" s="51">
        <v>2637.9</v>
      </c>
      <c r="K349" s="51">
        <v>4749.12</v>
      </c>
      <c r="L349" s="46">
        <v>11684</v>
      </c>
      <c r="M349" s="46">
        <v>17526</v>
      </c>
      <c r="N349" s="52">
        <v>20154.900000000001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1">
        <v>4391.6399999999994</v>
      </c>
      <c r="X349" s="43">
        <v>0</v>
      </c>
      <c r="Y349" s="1">
        <v>8610</v>
      </c>
      <c r="Z349" s="1">
        <v>1584.8000000000002</v>
      </c>
      <c r="AA349" s="1">
        <v>448.00000000000006</v>
      </c>
      <c r="AB349" s="43">
        <v>0</v>
      </c>
      <c r="AC349" s="43">
        <v>0</v>
      </c>
      <c r="AD349" s="43">
        <v>0</v>
      </c>
      <c r="AE349" s="43">
        <v>0</v>
      </c>
      <c r="AF349" s="43">
        <v>0</v>
      </c>
    </row>
    <row r="350" spans="1:32" s="24" customFormat="1" ht="15" customHeight="1">
      <c r="B350" s="43"/>
      <c r="C350" s="43" t="s">
        <v>405</v>
      </c>
      <c r="D350" s="1">
        <v>10200</v>
      </c>
      <c r="E350" s="1">
        <v>16883</v>
      </c>
      <c r="F350" s="1">
        <v>556.27800000000002</v>
      </c>
      <c r="G350" s="1">
        <v>9926.4560000000001</v>
      </c>
      <c r="H350" s="1">
        <v>3006.1680000000001</v>
      </c>
      <c r="I350" s="1">
        <v>27055.511999999999</v>
      </c>
      <c r="J350" s="51">
        <v>2344.8000000000002</v>
      </c>
      <c r="K350" s="51">
        <v>1009.188</v>
      </c>
      <c r="L350" s="46">
        <v>3680</v>
      </c>
      <c r="M350" s="46">
        <v>5520</v>
      </c>
      <c r="N350" s="52">
        <v>6348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1">
        <v>1707.8600000000001</v>
      </c>
      <c r="X350" s="43">
        <v>0</v>
      </c>
      <c r="Y350" s="1">
        <v>8610</v>
      </c>
      <c r="Z350" s="1">
        <v>1584.8000000000002</v>
      </c>
      <c r="AA350" s="1">
        <v>448.00000000000006</v>
      </c>
      <c r="AB350" s="43">
        <v>0</v>
      </c>
      <c r="AC350" s="43">
        <v>0</v>
      </c>
      <c r="AD350" s="43">
        <v>0</v>
      </c>
      <c r="AE350" s="43">
        <v>0</v>
      </c>
      <c r="AF350" s="43">
        <v>0</v>
      </c>
    </row>
    <row r="351" spans="1:32" s="24" customFormat="1" ht="15" customHeight="1">
      <c r="B351" s="43"/>
      <c r="C351" s="43" t="s">
        <v>406</v>
      </c>
      <c r="D351" s="1">
        <v>3823</v>
      </c>
      <c r="E351" s="1">
        <v>46800</v>
      </c>
      <c r="F351" s="1">
        <v>278.13900000000001</v>
      </c>
      <c r="G351" s="1">
        <v>37826.904000000002</v>
      </c>
      <c r="H351" s="1">
        <v>2254.6259999999997</v>
      </c>
      <c r="I351" s="1">
        <v>51104.856</v>
      </c>
      <c r="J351" s="53">
        <v>1400</v>
      </c>
      <c r="K351" s="53">
        <v>594</v>
      </c>
      <c r="L351" s="46">
        <v>9062</v>
      </c>
      <c r="M351" s="46">
        <v>13593</v>
      </c>
      <c r="N351" s="52">
        <v>15631.95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1">
        <v>2195.8199999999997</v>
      </c>
      <c r="X351" s="43">
        <v>0</v>
      </c>
      <c r="Y351" s="1">
        <v>6150</v>
      </c>
      <c r="Z351" s="1">
        <v>1132</v>
      </c>
      <c r="AA351" s="1">
        <v>320</v>
      </c>
      <c r="AB351" s="43">
        <v>0</v>
      </c>
      <c r="AC351" s="43">
        <v>0</v>
      </c>
      <c r="AD351" s="43">
        <v>0</v>
      </c>
      <c r="AE351" s="43">
        <v>0</v>
      </c>
      <c r="AF351" s="43">
        <v>0</v>
      </c>
    </row>
    <row r="352" spans="1:32" s="24" customFormat="1" ht="15" customHeight="1">
      <c r="C352" s="43" t="s">
        <v>407</v>
      </c>
      <c r="D352" s="1">
        <v>6000</v>
      </c>
      <c r="E352" s="1">
        <v>41600</v>
      </c>
      <c r="F352" s="1">
        <v>278.13900000000001</v>
      </c>
      <c r="G352" s="1">
        <v>33376.68</v>
      </c>
      <c r="H352" s="1">
        <v>3757.71</v>
      </c>
      <c r="I352" s="1">
        <v>36074.015999999996</v>
      </c>
      <c r="J352" s="51">
        <v>2051.7000000000003</v>
      </c>
      <c r="K352" s="51">
        <v>593.64</v>
      </c>
      <c r="L352" s="46">
        <v>5566</v>
      </c>
      <c r="M352" s="46">
        <v>8349</v>
      </c>
      <c r="N352" s="52">
        <v>9601.35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1">
        <v>3659.7</v>
      </c>
      <c r="X352" s="43">
        <v>0</v>
      </c>
      <c r="Y352" s="1">
        <v>7380</v>
      </c>
      <c r="Z352" s="1">
        <v>1358.3999999999999</v>
      </c>
      <c r="AA352" s="1">
        <v>384</v>
      </c>
      <c r="AB352" s="43">
        <v>0</v>
      </c>
      <c r="AC352" s="43">
        <v>0</v>
      </c>
      <c r="AD352" s="43">
        <v>0</v>
      </c>
      <c r="AE352" s="43">
        <v>0</v>
      </c>
      <c r="AF352" s="43">
        <v>0</v>
      </c>
    </row>
    <row r="353" spans="1:32" s="24" customFormat="1" ht="15" customHeight="1">
      <c r="A353" s="24">
        <v>41</v>
      </c>
      <c r="B353" s="43" t="s">
        <v>398</v>
      </c>
      <c r="C353" s="54" t="s">
        <v>73</v>
      </c>
      <c r="D353" s="55">
        <v>191469</v>
      </c>
      <c r="E353" s="55">
        <v>251861</v>
      </c>
      <c r="F353" s="55">
        <v>55071.522000000012</v>
      </c>
      <c r="G353" s="55">
        <v>214139</v>
      </c>
      <c r="H353" s="55">
        <v>75154.200000000012</v>
      </c>
      <c r="I353" s="55">
        <v>300616.8</v>
      </c>
      <c r="J353" s="55">
        <v>29595.200000000001</v>
      </c>
      <c r="K353" s="55">
        <v>59186.268000000004</v>
      </c>
      <c r="L353" s="55">
        <v>86110</v>
      </c>
      <c r="M353" s="55">
        <v>129165</v>
      </c>
      <c r="N353" s="55">
        <v>148539.75000000003</v>
      </c>
      <c r="O353" s="55">
        <v>0</v>
      </c>
      <c r="P353" s="55">
        <v>0</v>
      </c>
      <c r="Q353" s="55">
        <v>0</v>
      </c>
      <c r="R353" s="55">
        <v>0</v>
      </c>
      <c r="S353" s="55">
        <v>0</v>
      </c>
      <c r="T353" s="55">
        <v>0</v>
      </c>
      <c r="U353" s="55">
        <v>0</v>
      </c>
      <c r="V353" s="55">
        <v>0</v>
      </c>
      <c r="W353" s="55">
        <v>24398</v>
      </c>
      <c r="X353" s="55">
        <v>0</v>
      </c>
      <c r="Y353" s="55">
        <v>61500</v>
      </c>
      <c r="Z353" s="55">
        <v>11320</v>
      </c>
      <c r="AA353" s="55">
        <v>3200</v>
      </c>
      <c r="AB353" s="55">
        <v>0</v>
      </c>
      <c r="AC353" s="55">
        <v>0</v>
      </c>
      <c r="AD353" s="55">
        <v>0</v>
      </c>
      <c r="AE353" s="55">
        <v>0</v>
      </c>
      <c r="AF353" s="55">
        <v>0</v>
      </c>
    </row>
    <row r="354" spans="1:32" s="24" customFormat="1" ht="15" customHeight="1"/>
    <row r="355" spans="1:32" s="24" customFormat="1" ht="15" customHeigh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</row>
    <row r="356" spans="1:32" s="24" customFormat="1">
      <c r="C356" s="43" t="s">
        <v>365</v>
      </c>
      <c r="D356" s="43">
        <v>100</v>
      </c>
      <c r="E356" s="43">
        <v>50700</v>
      </c>
      <c r="F356" s="43">
        <v>0</v>
      </c>
      <c r="G356" s="43">
        <v>60200</v>
      </c>
      <c r="H356" s="43">
        <v>1200</v>
      </c>
      <c r="I356" s="43">
        <v>150317</v>
      </c>
      <c r="J356" s="43">
        <v>0</v>
      </c>
      <c r="K356" s="43">
        <v>0</v>
      </c>
      <c r="L356" s="43">
        <v>2200</v>
      </c>
      <c r="M356" s="43">
        <v>2500</v>
      </c>
      <c r="N356" s="43">
        <v>5321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43">
        <v>15200</v>
      </c>
      <c r="X356" s="43">
        <v>45100</v>
      </c>
      <c r="Y356" s="43">
        <v>300</v>
      </c>
      <c r="Z356" s="43">
        <v>200</v>
      </c>
      <c r="AA356" s="43">
        <v>35</v>
      </c>
      <c r="AB356" s="43">
        <v>0</v>
      </c>
      <c r="AC356" s="43">
        <v>0</v>
      </c>
      <c r="AD356" s="43">
        <v>0</v>
      </c>
      <c r="AE356" s="43">
        <v>0</v>
      </c>
      <c r="AF356" s="43">
        <v>0</v>
      </c>
    </row>
    <row r="357" spans="1:32" s="24" customFormat="1">
      <c r="B357" s="43"/>
      <c r="C357" s="43" t="s">
        <v>409</v>
      </c>
      <c r="D357" s="43">
        <v>0</v>
      </c>
      <c r="E357" s="43">
        <v>68100</v>
      </c>
      <c r="F357" s="43">
        <v>0</v>
      </c>
      <c r="G357" s="43">
        <v>83217</v>
      </c>
      <c r="H357" s="43"/>
      <c r="I357" s="43">
        <v>260128</v>
      </c>
      <c r="J357" s="43">
        <v>0</v>
      </c>
      <c r="K357" s="43">
        <v>0</v>
      </c>
      <c r="L357" s="43">
        <v>0</v>
      </c>
      <c r="M357" s="43">
        <v>0</v>
      </c>
      <c r="N357" s="43">
        <v>4100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43">
        <v>10600</v>
      </c>
      <c r="X357" s="43">
        <v>100300</v>
      </c>
      <c r="Y357" s="43">
        <v>260</v>
      </c>
      <c r="Z357" s="43">
        <v>100</v>
      </c>
      <c r="AA357" s="43">
        <v>20</v>
      </c>
      <c r="AB357" s="43">
        <v>0</v>
      </c>
      <c r="AC357" s="43">
        <v>0</v>
      </c>
      <c r="AD357" s="43">
        <v>0</v>
      </c>
      <c r="AE357" s="43">
        <v>0</v>
      </c>
      <c r="AF357" s="43">
        <v>0</v>
      </c>
    </row>
    <row r="358" spans="1:32" s="24" customFormat="1">
      <c r="B358" s="43"/>
      <c r="C358" s="43" t="s">
        <v>410</v>
      </c>
      <c r="D358" s="43">
        <v>30</v>
      </c>
      <c r="E358" s="43">
        <v>73726</v>
      </c>
      <c r="F358" s="43">
        <v>0</v>
      </c>
      <c r="G358" s="43">
        <v>93300</v>
      </c>
      <c r="H358" s="43">
        <v>410</v>
      </c>
      <c r="I358" s="43">
        <v>270915</v>
      </c>
      <c r="J358" s="43">
        <v>0</v>
      </c>
      <c r="K358" s="43">
        <v>0</v>
      </c>
      <c r="L358" s="43">
        <v>0</v>
      </c>
      <c r="M358" s="43">
        <v>0</v>
      </c>
      <c r="N358" s="43">
        <v>6520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43">
        <v>9598</v>
      </c>
      <c r="X358" s="43">
        <v>91400</v>
      </c>
      <c r="Y358" s="43">
        <v>1700</v>
      </c>
      <c r="Z358" s="43">
        <v>220</v>
      </c>
      <c r="AA358" s="43">
        <v>40</v>
      </c>
      <c r="AB358" s="43">
        <v>0</v>
      </c>
      <c r="AC358" s="43">
        <v>0</v>
      </c>
      <c r="AD358" s="43">
        <v>0</v>
      </c>
      <c r="AE358" s="43">
        <v>0</v>
      </c>
      <c r="AF358" s="43">
        <v>0</v>
      </c>
    </row>
    <row r="359" spans="1:32" s="24" customFormat="1">
      <c r="B359" s="43"/>
      <c r="C359" s="43" t="s">
        <v>411</v>
      </c>
      <c r="D359" s="43">
        <v>0</v>
      </c>
      <c r="E359" s="43">
        <v>94200</v>
      </c>
      <c r="F359" s="43">
        <v>0</v>
      </c>
      <c r="G359" s="43">
        <v>87719</v>
      </c>
      <c r="H359" s="43"/>
      <c r="I359" s="43">
        <v>298600</v>
      </c>
      <c r="J359" s="43">
        <v>0</v>
      </c>
      <c r="K359" s="43">
        <v>0</v>
      </c>
      <c r="L359" s="43">
        <v>0</v>
      </c>
      <c r="M359" s="43">
        <v>0</v>
      </c>
      <c r="N359" s="43">
        <v>7230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43">
        <v>19320</v>
      </c>
      <c r="X359" s="43">
        <v>104120</v>
      </c>
      <c r="Y359" s="43">
        <v>320</v>
      </c>
      <c r="Z359" s="43">
        <v>100</v>
      </c>
      <c r="AA359" s="43">
        <v>20</v>
      </c>
      <c r="AB359" s="43">
        <v>0</v>
      </c>
      <c r="AC359" s="43">
        <v>0</v>
      </c>
      <c r="AD359" s="43">
        <v>0</v>
      </c>
      <c r="AE359" s="43">
        <v>0</v>
      </c>
      <c r="AF359" s="43">
        <v>0</v>
      </c>
    </row>
    <row r="360" spans="1:32" s="24" customFormat="1">
      <c r="B360" s="43"/>
      <c r="C360" s="43" t="s">
        <v>364</v>
      </c>
      <c r="D360" s="43">
        <v>0</v>
      </c>
      <c r="E360" s="43">
        <v>97300</v>
      </c>
      <c r="F360" s="43">
        <v>0</v>
      </c>
      <c r="G360" s="43">
        <v>81518</v>
      </c>
      <c r="H360" s="43"/>
      <c r="I360" s="43">
        <v>259470</v>
      </c>
      <c r="J360" s="43">
        <v>0</v>
      </c>
      <c r="K360" s="43">
        <v>0</v>
      </c>
      <c r="L360" s="43">
        <v>0</v>
      </c>
      <c r="M360" s="43">
        <v>0</v>
      </c>
      <c r="N360" s="43">
        <v>9730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43">
        <v>12300</v>
      </c>
      <c r="X360" s="43">
        <v>130300</v>
      </c>
      <c r="Y360" s="43">
        <v>580</v>
      </c>
      <c r="Z360" s="43">
        <v>150</v>
      </c>
      <c r="AA360" s="43">
        <v>30</v>
      </c>
      <c r="AB360" s="43">
        <v>0</v>
      </c>
      <c r="AC360" s="43">
        <v>0</v>
      </c>
      <c r="AD360" s="43">
        <v>0</v>
      </c>
      <c r="AE360" s="43">
        <v>0</v>
      </c>
      <c r="AF360" s="43">
        <v>0</v>
      </c>
    </row>
    <row r="361" spans="1:32" s="24" customFormat="1">
      <c r="B361" s="43"/>
      <c r="C361" s="43" t="s">
        <v>412</v>
      </c>
      <c r="D361" s="43">
        <v>0</v>
      </c>
      <c r="E361" s="43">
        <v>95620</v>
      </c>
      <c r="F361" s="43">
        <v>0</v>
      </c>
      <c r="G361" s="43">
        <v>75600</v>
      </c>
      <c r="H361" s="43"/>
      <c r="I361" s="43">
        <v>239900</v>
      </c>
      <c r="J361" s="43">
        <v>0</v>
      </c>
      <c r="K361" s="43">
        <v>0</v>
      </c>
      <c r="L361" s="43">
        <v>0</v>
      </c>
      <c r="M361" s="43">
        <v>0</v>
      </c>
      <c r="N361" s="43">
        <v>5980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43">
        <v>13678</v>
      </c>
      <c r="X361" s="43">
        <v>137800</v>
      </c>
      <c r="Y361" s="43">
        <v>3600</v>
      </c>
      <c r="Z361" s="43">
        <v>450</v>
      </c>
      <c r="AA361" s="43">
        <v>50</v>
      </c>
      <c r="AB361" s="43">
        <v>0</v>
      </c>
      <c r="AC361" s="43">
        <v>0</v>
      </c>
      <c r="AD361" s="43">
        <v>0</v>
      </c>
      <c r="AE361" s="43">
        <v>0</v>
      </c>
      <c r="AF361" s="43">
        <v>0</v>
      </c>
    </row>
    <row r="362" spans="1:32" s="24" customFormat="1">
      <c r="A362" s="24">
        <v>42</v>
      </c>
      <c r="B362" s="43" t="s">
        <v>408</v>
      </c>
      <c r="C362" s="49" t="s">
        <v>73</v>
      </c>
      <c r="D362" s="49">
        <v>130</v>
      </c>
      <c r="E362" s="49">
        <v>479646</v>
      </c>
      <c r="F362" s="49">
        <v>0</v>
      </c>
      <c r="G362" s="49">
        <v>481554</v>
      </c>
      <c r="H362" s="49">
        <v>1610</v>
      </c>
      <c r="I362" s="49">
        <v>1479330</v>
      </c>
      <c r="J362" s="49">
        <v>0</v>
      </c>
      <c r="K362" s="49">
        <v>0</v>
      </c>
      <c r="L362" s="49">
        <v>2200</v>
      </c>
      <c r="M362" s="49">
        <v>2500</v>
      </c>
      <c r="N362" s="49">
        <v>38881</v>
      </c>
      <c r="O362" s="49">
        <v>0</v>
      </c>
      <c r="P362" s="49">
        <v>0</v>
      </c>
      <c r="Q362" s="49">
        <v>0</v>
      </c>
      <c r="R362" s="49">
        <v>0</v>
      </c>
      <c r="S362" s="49">
        <v>0</v>
      </c>
      <c r="T362" s="49">
        <v>0</v>
      </c>
      <c r="U362" s="49">
        <v>0</v>
      </c>
      <c r="V362" s="49">
        <v>0</v>
      </c>
      <c r="W362" s="49">
        <v>80696</v>
      </c>
      <c r="X362" s="49">
        <v>609020</v>
      </c>
      <c r="Y362" s="49">
        <v>6760</v>
      </c>
      <c r="Z362" s="49">
        <v>1220</v>
      </c>
      <c r="AA362" s="49">
        <v>195</v>
      </c>
      <c r="AB362" s="49">
        <v>0</v>
      </c>
      <c r="AC362" s="49">
        <v>0</v>
      </c>
      <c r="AD362" s="49">
        <v>0</v>
      </c>
      <c r="AE362" s="49">
        <v>0</v>
      </c>
      <c r="AF362" s="49">
        <v>0</v>
      </c>
    </row>
    <row r="363" spans="1:32" s="24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6"/>
      <c r="AE363" s="46"/>
    </row>
    <row r="364" spans="1:32" s="24" customFormat="1">
      <c r="C364" s="106" t="s">
        <v>413</v>
      </c>
      <c r="D364" s="106">
        <v>46700</v>
      </c>
      <c r="E364" s="106">
        <v>5100</v>
      </c>
      <c r="F364" s="10"/>
      <c r="G364" s="106">
        <v>9120</v>
      </c>
      <c r="H364" s="106">
        <v>9740</v>
      </c>
      <c r="I364" s="106">
        <v>19550</v>
      </c>
      <c r="J364" s="108">
        <v>13250</v>
      </c>
      <c r="K364" s="106">
        <v>8300</v>
      </c>
      <c r="L364" s="106">
        <v>27650</v>
      </c>
      <c r="M364" s="106">
        <v>27960</v>
      </c>
      <c r="N364" s="106">
        <v>122270</v>
      </c>
      <c r="O364" s="106">
        <v>125870</v>
      </c>
      <c r="P364" s="106">
        <v>683</v>
      </c>
      <c r="Q364" s="106">
        <v>2810</v>
      </c>
      <c r="R364" s="106">
        <v>662</v>
      </c>
      <c r="S364" s="106">
        <v>278</v>
      </c>
      <c r="T364" s="10"/>
      <c r="U364" s="10"/>
      <c r="V364" s="10"/>
      <c r="W364" s="106">
        <v>103</v>
      </c>
      <c r="X364" s="10"/>
      <c r="Y364" s="106">
        <v>4210</v>
      </c>
      <c r="Z364" s="106">
        <v>2170</v>
      </c>
      <c r="AA364" s="106">
        <v>1465</v>
      </c>
      <c r="AB364" s="106">
        <v>301</v>
      </c>
      <c r="AC364" s="10">
        <v>0</v>
      </c>
      <c r="AD364" s="10">
        <v>0</v>
      </c>
      <c r="AE364" s="10">
        <v>0</v>
      </c>
      <c r="AF364" s="10">
        <v>0</v>
      </c>
    </row>
    <row r="365" spans="1:32" s="24" customFormat="1">
      <c r="A365" s="10"/>
      <c r="B365" s="106"/>
      <c r="C365" s="106" t="s">
        <v>414</v>
      </c>
      <c r="D365" s="106">
        <v>48040</v>
      </c>
      <c r="E365" s="106">
        <v>4555</v>
      </c>
      <c r="F365" s="10"/>
      <c r="G365" s="106">
        <v>11200</v>
      </c>
      <c r="H365" s="106">
        <v>10030</v>
      </c>
      <c r="I365" s="106">
        <v>26400</v>
      </c>
      <c r="J365" s="108">
        <v>7070</v>
      </c>
      <c r="K365" s="106">
        <v>15000</v>
      </c>
      <c r="L365" s="106">
        <v>29045</v>
      </c>
      <c r="M365" s="106">
        <v>26400</v>
      </c>
      <c r="N365" s="106">
        <v>147000</v>
      </c>
      <c r="O365" s="106">
        <v>151965</v>
      </c>
      <c r="P365" s="106">
        <v>500</v>
      </c>
      <c r="Q365" s="106">
        <v>600</v>
      </c>
      <c r="R365" s="106">
        <v>480</v>
      </c>
      <c r="S365" s="106">
        <v>25</v>
      </c>
      <c r="T365" s="10"/>
      <c r="U365" s="10"/>
      <c r="V365" s="10"/>
      <c r="W365" s="106">
        <v>350</v>
      </c>
      <c r="X365" s="10"/>
      <c r="Y365" s="106">
        <v>7520</v>
      </c>
      <c r="Z365" s="106">
        <v>960</v>
      </c>
      <c r="AA365" s="106">
        <v>355</v>
      </c>
      <c r="AB365" s="106">
        <v>2100</v>
      </c>
      <c r="AC365" s="10">
        <v>0</v>
      </c>
      <c r="AD365" s="10">
        <v>0</v>
      </c>
      <c r="AE365" s="10">
        <v>0</v>
      </c>
      <c r="AF365" s="10">
        <v>0</v>
      </c>
    </row>
    <row r="366" spans="1:32" s="24" customFormat="1">
      <c r="A366" s="10"/>
      <c r="B366" s="106"/>
      <c r="C366" s="106" t="s">
        <v>415</v>
      </c>
      <c r="D366" s="106">
        <v>8704</v>
      </c>
      <c r="E366" s="106">
        <v>34296</v>
      </c>
      <c r="F366" s="10"/>
      <c r="G366" s="106">
        <v>11262</v>
      </c>
      <c r="H366" s="106">
        <v>8253</v>
      </c>
      <c r="I366" s="106">
        <v>68138</v>
      </c>
      <c r="J366" s="108">
        <v>703</v>
      </c>
      <c r="K366" s="106">
        <v>1853</v>
      </c>
      <c r="L366" s="106">
        <v>8320</v>
      </c>
      <c r="M366" s="106">
        <v>6017</v>
      </c>
      <c r="N366" s="106">
        <v>82988</v>
      </c>
      <c r="O366" s="106">
        <v>82988</v>
      </c>
      <c r="P366" s="106">
        <v>385</v>
      </c>
      <c r="Q366" s="106">
        <v>1520</v>
      </c>
      <c r="R366" s="106">
        <v>250</v>
      </c>
      <c r="S366" s="106">
        <v>197</v>
      </c>
      <c r="T366" s="10"/>
      <c r="U366" s="10"/>
      <c r="V366" s="10"/>
      <c r="W366" s="106">
        <v>2801</v>
      </c>
      <c r="X366" s="10"/>
      <c r="Y366" s="106">
        <v>30436</v>
      </c>
      <c r="Z366" s="106">
        <v>172</v>
      </c>
      <c r="AA366" s="106">
        <v>1141</v>
      </c>
      <c r="AB366" s="106">
        <v>0</v>
      </c>
      <c r="AC366" s="10">
        <v>0</v>
      </c>
      <c r="AD366" s="10">
        <v>0</v>
      </c>
      <c r="AE366" s="10">
        <v>0</v>
      </c>
      <c r="AF366" s="10">
        <v>0</v>
      </c>
    </row>
    <row r="367" spans="1:32" s="24" customFormat="1">
      <c r="A367" s="10"/>
      <c r="B367" s="106"/>
      <c r="C367" s="106" t="s">
        <v>416</v>
      </c>
      <c r="D367" s="106">
        <v>3584</v>
      </c>
      <c r="E367" s="106">
        <v>107431</v>
      </c>
      <c r="F367" s="10"/>
      <c r="G367" s="106">
        <v>10487</v>
      </c>
      <c r="H367" s="106">
        <v>6695</v>
      </c>
      <c r="I367" s="106">
        <v>163288</v>
      </c>
      <c r="J367" s="108">
        <v>1172</v>
      </c>
      <c r="K367" s="106">
        <v>4653</v>
      </c>
      <c r="L367" s="106">
        <v>8279</v>
      </c>
      <c r="M367" s="106">
        <v>3997</v>
      </c>
      <c r="N367" s="106">
        <v>220212</v>
      </c>
      <c r="O367" s="106">
        <v>257577</v>
      </c>
      <c r="P367" s="106">
        <v>79</v>
      </c>
      <c r="Q367" s="106">
        <v>539</v>
      </c>
      <c r="R367" s="106">
        <v>220</v>
      </c>
      <c r="S367" s="106">
        <v>350</v>
      </c>
      <c r="T367" s="10"/>
      <c r="U367" s="10"/>
      <c r="V367" s="10"/>
      <c r="W367" s="106">
        <v>658</v>
      </c>
      <c r="X367" s="10"/>
      <c r="Y367" s="106">
        <v>11404</v>
      </c>
      <c r="Z367" s="106">
        <v>1521</v>
      </c>
      <c r="AA367" s="106">
        <v>2090</v>
      </c>
      <c r="AB367" s="106">
        <v>150</v>
      </c>
      <c r="AC367" s="10">
        <v>0</v>
      </c>
      <c r="AD367" s="10">
        <v>0</v>
      </c>
      <c r="AE367" s="10">
        <v>0</v>
      </c>
      <c r="AF367" s="10">
        <v>0</v>
      </c>
    </row>
    <row r="368" spans="1:32" s="24" customFormat="1">
      <c r="A368" s="10">
        <v>43</v>
      </c>
      <c r="B368" s="106" t="s">
        <v>449</v>
      </c>
      <c r="C368" s="109" t="s">
        <v>89</v>
      </c>
      <c r="D368" s="107">
        <v>107028</v>
      </c>
      <c r="E368" s="107">
        <v>151382</v>
      </c>
      <c r="F368" s="107">
        <v>0</v>
      </c>
      <c r="G368" s="107">
        <v>42069</v>
      </c>
      <c r="H368" s="107">
        <v>34718</v>
      </c>
      <c r="I368" s="107">
        <v>277376</v>
      </c>
      <c r="J368" s="107">
        <v>22195</v>
      </c>
      <c r="K368" s="107">
        <v>29806</v>
      </c>
      <c r="L368" s="107">
        <v>73294</v>
      </c>
      <c r="M368" s="107">
        <v>64374</v>
      </c>
      <c r="N368" s="107">
        <v>572470</v>
      </c>
      <c r="O368" s="107">
        <v>618400</v>
      </c>
      <c r="P368" s="107">
        <v>1647</v>
      </c>
      <c r="Q368" s="107">
        <v>5469</v>
      </c>
      <c r="R368" s="107">
        <v>1612</v>
      </c>
      <c r="S368" s="107">
        <v>850</v>
      </c>
      <c r="T368" s="107">
        <v>0</v>
      </c>
      <c r="U368" s="107">
        <v>0</v>
      </c>
      <c r="V368" s="107">
        <v>0</v>
      </c>
      <c r="W368" s="107">
        <v>3912</v>
      </c>
      <c r="X368" s="107">
        <v>0</v>
      </c>
      <c r="Y368" s="107">
        <v>53570</v>
      </c>
      <c r="Z368" s="107">
        <v>4823</v>
      </c>
      <c r="AA368" s="107">
        <v>5051</v>
      </c>
      <c r="AB368" s="107">
        <v>2551</v>
      </c>
      <c r="AC368" s="107">
        <v>0</v>
      </c>
      <c r="AD368" s="107">
        <v>0</v>
      </c>
      <c r="AE368" s="107">
        <v>0</v>
      </c>
      <c r="AF368" s="107">
        <v>0</v>
      </c>
    </row>
    <row r="369" spans="1:32" s="24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Y369" s="43"/>
      <c r="Z369" s="43"/>
      <c r="AA369" s="46"/>
      <c r="AB369" s="46"/>
      <c r="AC369" s="46"/>
    </row>
    <row r="370" spans="1:32" s="24" customFormat="1">
      <c r="C370" s="43" t="s">
        <v>418</v>
      </c>
      <c r="D370" s="1">
        <v>3860</v>
      </c>
      <c r="E370" s="1">
        <v>25575</v>
      </c>
      <c r="F370" s="57"/>
      <c r="G370" s="1">
        <v>17381</v>
      </c>
      <c r="H370" s="1">
        <v>4828</v>
      </c>
      <c r="I370" s="1">
        <v>50390</v>
      </c>
      <c r="J370" s="43">
        <v>100</v>
      </c>
      <c r="K370" s="1">
        <v>850</v>
      </c>
      <c r="L370" s="1">
        <v>7700</v>
      </c>
      <c r="M370" s="1">
        <v>18277</v>
      </c>
      <c r="N370" s="1">
        <v>73260</v>
      </c>
      <c r="W370" s="1">
        <v>8198</v>
      </c>
      <c r="X370" s="43">
        <v>0</v>
      </c>
      <c r="Y370" s="1">
        <v>4446</v>
      </c>
      <c r="Z370" s="43">
        <v>105</v>
      </c>
      <c r="AA370" s="1">
        <v>910</v>
      </c>
      <c r="AB370" s="57">
        <v>0</v>
      </c>
      <c r="AC370" s="57">
        <v>0</v>
      </c>
      <c r="AD370" s="57">
        <v>0</v>
      </c>
      <c r="AE370" s="57">
        <v>0</v>
      </c>
      <c r="AF370" s="57">
        <v>0</v>
      </c>
    </row>
    <row r="371" spans="1:32" s="24" customFormat="1">
      <c r="B371" s="43"/>
      <c r="C371" s="43" t="s">
        <v>417</v>
      </c>
      <c r="D371" s="1">
        <v>6025</v>
      </c>
      <c r="E371" s="1">
        <v>55400</v>
      </c>
      <c r="F371" s="57"/>
      <c r="G371" s="1">
        <v>23740</v>
      </c>
      <c r="H371" s="43">
        <v>2673</v>
      </c>
      <c r="I371" s="1">
        <v>134290</v>
      </c>
      <c r="J371" s="43">
        <v>260</v>
      </c>
      <c r="K371" s="1">
        <v>1020</v>
      </c>
      <c r="L371" s="1">
        <v>10000</v>
      </c>
      <c r="M371" s="1">
        <v>4967</v>
      </c>
      <c r="N371" s="1">
        <v>197795</v>
      </c>
      <c r="W371" s="1">
        <v>4334</v>
      </c>
      <c r="X371" s="43">
        <v>0</v>
      </c>
      <c r="Y371" s="1">
        <v>2593</v>
      </c>
      <c r="Z371" s="43">
        <v>60</v>
      </c>
      <c r="AA371" s="43">
        <v>530</v>
      </c>
      <c r="AB371" s="57">
        <v>0</v>
      </c>
      <c r="AC371" s="57">
        <v>0</v>
      </c>
      <c r="AD371" s="57">
        <v>0</v>
      </c>
      <c r="AE371" s="57">
        <v>0</v>
      </c>
      <c r="AF371" s="57">
        <v>0</v>
      </c>
    </row>
    <row r="372" spans="1:32" s="24" customFormat="1">
      <c r="B372" s="43"/>
      <c r="C372" s="43" t="s">
        <v>419</v>
      </c>
      <c r="D372" s="1">
        <v>7250</v>
      </c>
      <c r="E372" s="1">
        <v>48690</v>
      </c>
      <c r="F372" s="57"/>
      <c r="G372" s="1">
        <v>13224</v>
      </c>
      <c r="H372" s="1">
        <v>2330</v>
      </c>
      <c r="I372" s="1">
        <v>118065</v>
      </c>
      <c r="J372" s="43">
        <v>140</v>
      </c>
      <c r="K372" s="43">
        <v>1490</v>
      </c>
      <c r="L372" s="1">
        <v>3010</v>
      </c>
      <c r="M372" s="1">
        <v>5357</v>
      </c>
      <c r="N372" s="1">
        <v>213320</v>
      </c>
      <c r="W372" s="1">
        <v>19617</v>
      </c>
      <c r="X372" s="43">
        <v>110</v>
      </c>
      <c r="Y372" s="1">
        <v>18377</v>
      </c>
      <c r="Z372" s="43">
        <v>430</v>
      </c>
      <c r="AA372" s="1">
        <v>3758</v>
      </c>
      <c r="AB372" s="57">
        <v>0</v>
      </c>
      <c r="AC372" s="57">
        <v>0</v>
      </c>
      <c r="AD372" s="57">
        <v>0</v>
      </c>
      <c r="AE372" s="57">
        <v>0</v>
      </c>
      <c r="AF372" s="57">
        <v>0</v>
      </c>
    </row>
    <row r="373" spans="1:32" s="24" customFormat="1">
      <c r="B373" s="43"/>
      <c r="C373" s="43" t="s">
        <v>420</v>
      </c>
      <c r="D373" s="1">
        <v>3015</v>
      </c>
      <c r="E373" s="1">
        <v>44710</v>
      </c>
      <c r="F373" s="57"/>
      <c r="G373" s="1">
        <v>29950</v>
      </c>
      <c r="H373" s="1">
        <v>2840</v>
      </c>
      <c r="I373" s="1">
        <v>143400</v>
      </c>
      <c r="J373" s="43">
        <v>570</v>
      </c>
      <c r="K373" s="1">
        <v>6450</v>
      </c>
      <c r="L373" s="1">
        <v>3400</v>
      </c>
      <c r="M373" s="1">
        <v>6089</v>
      </c>
      <c r="N373" s="1">
        <v>242460</v>
      </c>
      <c r="W373" s="43">
        <v>1010</v>
      </c>
      <c r="X373" s="43">
        <v>0</v>
      </c>
      <c r="Y373" s="1">
        <v>1250</v>
      </c>
      <c r="Z373" s="43">
        <v>90</v>
      </c>
      <c r="AA373" s="43">
        <v>155</v>
      </c>
      <c r="AB373" s="57">
        <v>0</v>
      </c>
      <c r="AC373" s="57">
        <v>0</v>
      </c>
      <c r="AD373" s="57">
        <v>0</v>
      </c>
      <c r="AE373" s="57">
        <v>0</v>
      </c>
      <c r="AF373" s="57">
        <v>0</v>
      </c>
    </row>
    <row r="374" spans="1:32" s="24" customFormat="1">
      <c r="B374" s="43"/>
      <c r="C374" s="43" t="s">
        <v>421</v>
      </c>
      <c r="D374" s="1">
        <v>3010</v>
      </c>
      <c r="E374" s="1">
        <v>22040</v>
      </c>
      <c r="F374" s="57"/>
      <c r="G374" s="1">
        <v>7000</v>
      </c>
      <c r="H374" s="43">
        <v>773</v>
      </c>
      <c r="I374" s="1">
        <v>39030</v>
      </c>
      <c r="J374" s="43">
        <v>340</v>
      </c>
      <c r="K374" s="1">
        <v>1625</v>
      </c>
      <c r="L374" s="1">
        <v>1425</v>
      </c>
      <c r="M374" s="1">
        <v>2535</v>
      </c>
      <c r="N374" s="1">
        <v>100960</v>
      </c>
      <c r="W374" s="46">
        <v>3616</v>
      </c>
      <c r="X374" s="46">
        <v>8</v>
      </c>
      <c r="Y374" s="46">
        <v>5314</v>
      </c>
      <c r="Z374" s="46">
        <v>125</v>
      </c>
      <c r="AA374" s="46">
        <v>1087</v>
      </c>
      <c r="AB374" s="57">
        <v>0</v>
      </c>
      <c r="AC374" s="57">
        <v>0</v>
      </c>
      <c r="AD374" s="57">
        <v>0</v>
      </c>
      <c r="AE374" s="57">
        <v>0</v>
      </c>
      <c r="AF374" s="57">
        <v>0</v>
      </c>
    </row>
    <row r="375" spans="1:32" s="24" customFormat="1">
      <c r="B375" s="43"/>
      <c r="C375" s="46" t="s">
        <v>422</v>
      </c>
      <c r="D375" s="46">
        <v>3440</v>
      </c>
      <c r="E375" s="46">
        <v>42080</v>
      </c>
      <c r="F375" s="57"/>
      <c r="G375" s="46">
        <v>27190</v>
      </c>
      <c r="H375" s="46">
        <v>3346</v>
      </c>
      <c r="I375" s="46">
        <v>168920</v>
      </c>
      <c r="J375" s="46">
        <v>710</v>
      </c>
      <c r="K375" s="46">
        <v>860</v>
      </c>
      <c r="L375" s="46">
        <v>3500</v>
      </c>
      <c r="M375" s="46">
        <v>4935</v>
      </c>
      <c r="N375" s="46">
        <v>196545</v>
      </c>
      <c r="W375" s="54">
        <v>36775</v>
      </c>
      <c r="X375" s="54">
        <v>118</v>
      </c>
      <c r="Y375" s="54">
        <v>31980</v>
      </c>
      <c r="Z375" s="46">
        <v>810</v>
      </c>
      <c r="AA375" s="46">
        <v>6440</v>
      </c>
      <c r="AB375" s="57">
        <v>0</v>
      </c>
      <c r="AC375" s="57">
        <v>0</v>
      </c>
      <c r="AD375" s="57">
        <v>0</v>
      </c>
      <c r="AE375" s="57">
        <v>0</v>
      </c>
      <c r="AF375" s="57">
        <v>0</v>
      </c>
    </row>
    <row r="376" spans="1:32" s="24" customFormat="1">
      <c r="A376" s="24">
        <v>44</v>
      </c>
      <c r="B376" s="43" t="s">
        <v>417</v>
      </c>
      <c r="C376" s="54" t="s">
        <v>73</v>
      </c>
      <c r="D376" s="58">
        <v>26600</v>
      </c>
      <c r="E376" s="58">
        <v>238495</v>
      </c>
      <c r="F376" s="58">
        <v>0</v>
      </c>
      <c r="G376" s="58">
        <v>118485</v>
      </c>
      <c r="H376" s="58">
        <v>16790</v>
      </c>
      <c r="I376" s="58">
        <v>654095</v>
      </c>
      <c r="J376" s="58">
        <v>2120</v>
      </c>
      <c r="K376" s="58">
        <v>12295</v>
      </c>
      <c r="L376" s="58">
        <v>29035</v>
      </c>
      <c r="M376" s="58">
        <v>42160</v>
      </c>
      <c r="N376" s="58">
        <v>1024340</v>
      </c>
      <c r="O376" s="58">
        <v>0</v>
      </c>
      <c r="P376" s="58">
        <v>0</v>
      </c>
      <c r="Q376" s="58">
        <v>0</v>
      </c>
      <c r="R376" s="58">
        <v>0</v>
      </c>
      <c r="S376" s="58">
        <v>0</v>
      </c>
      <c r="T376" s="58">
        <v>0</v>
      </c>
      <c r="U376" s="58">
        <v>0</v>
      </c>
      <c r="V376" s="58">
        <v>0</v>
      </c>
      <c r="W376" s="58">
        <v>73550</v>
      </c>
      <c r="X376" s="58">
        <v>236</v>
      </c>
      <c r="Y376" s="58">
        <v>63960</v>
      </c>
      <c r="Z376" s="58">
        <v>1620</v>
      </c>
      <c r="AA376" s="58">
        <v>12880</v>
      </c>
      <c r="AB376" s="58">
        <v>0</v>
      </c>
      <c r="AC376" s="58">
        <v>0</v>
      </c>
      <c r="AD376" s="58">
        <v>0</v>
      </c>
      <c r="AE376" s="58">
        <v>0</v>
      </c>
      <c r="AF376" s="58">
        <v>0</v>
      </c>
    </row>
    <row r="377" spans="1:32" s="24" customFormat="1"/>
    <row r="378" spans="1:32" s="24" customFormat="1">
      <c r="C378" s="59" t="s">
        <v>424</v>
      </c>
      <c r="D378" s="1">
        <v>2100</v>
      </c>
      <c r="E378" s="1">
        <v>71500</v>
      </c>
      <c r="F378" s="43">
        <v>0</v>
      </c>
      <c r="G378" s="1">
        <v>14000</v>
      </c>
      <c r="H378" s="43">
        <v>300</v>
      </c>
      <c r="I378" s="1">
        <v>37100</v>
      </c>
      <c r="J378" s="1">
        <v>2500</v>
      </c>
      <c r="K378" s="43">
        <v>600</v>
      </c>
      <c r="L378" s="1">
        <v>70000</v>
      </c>
      <c r="M378" s="1">
        <v>40500</v>
      </c>
      <c r="N378" s="1">
        <v>200000</v>
      </c>
      <c r="P378" s="43">
        <v>0</v>
      </c>
      <c r="Q378" s="43">
        <v>0</v>
      </c>
      <c r="R378" s="43">
        <v>0</v>
      </c>
      <c r="S378" s="43">
        <v>0</v>
      </c>
      <c r="T378" s="43">
        <v>0</v>
      </c>
      <c r="U378" s="43">
        <v>0</v>
      </c>
      <c r="V378" s="60">
        <v>0</v>
      </c>
      <c r="W378" s="22">
        <v>2200</v>
      </c>
      <c r="X378" s="60">
        <v>0</v>
      </c>
      <c r="Y378" s="60">
        <v>150</v>
      </c>
      <c r="Z378" s="60">
        <v>800</v>
      </c>
      <c r="AA378" s="60">
        <v>500</v>
      </c>
      <c r="AB378" s="60">
        <v>0</v>
      </c>
      <c r="AC378" s="60">
        <v>0</v>
      </c>
      <c r="AD378" s="60">
        <v>0</v>
      </c>
      <c r="AE378" s="60">
        <v>0</v>
      </c>
      <c r="AF378" s="60">
        <v>0</v>
      </c>
    </row>
    <row r="379" spans="1:32" s="24" customFormat="1">
      <c r="B379" s="43"/>
      <c r="C379" s="59" t="s">
        <v>425</v>
      </c>
      <c r="D379" s="1">
        <v>15000</v>
      </c>
      <c r="E379" s="1">
        <v>59000</v>
      </c>
      <c r="F379" s="43">
        <v>0</v>
      </c>
      <c r="G379" s="1">
        <v>9500</v>
      </c>
      <c r="H379" s="1">
        <v>1350</v>
      </c>
      <c r="I379" s="1">
        <v>88000</v>
      </c>
      <c r="J379" s="43">
        <v>210</v>
      </c>
      <c r="K379" s="43">
        <v>550</v>
      </c>
      <c r="L379" s="1">
        <v>12000</v>
      </c>
      <c r="M379" s="43">
        <v>5000</v>
      </c>
      <c r="N379" s="1">
        <v>303900</v>
      </c>
      <c r="P379" s="43">
        <v>400</v>
      </c>
      <c r="Q379" s="43">
        <v>3300</v>
      </c>
      <c r="R379" s="43">
        <v>0</v>
      </c>
      <c r="S379" s="43">
        <v>400</v>
      </c>
      <c r="T379" s="43">
        <v>20</v>
      </c>
      <c r="U379" s="43">
        <v>0</v>
      </c>
      <c r="V379" s="22">
        <v>1500</v>
      </c>
      <c r="W379" s="22">
        <v>4500</v>
      </c>
      <c r="X379" s="60">
        <v>0</v>
      </c>
      <c r="Y379" s="22">
        <v>1800</v>
      </c>
      <c r="Z379" s="60">
        <v>400</v>
      </c>
      <c r="AA379" s="60">
        <v>800</v>
      </c>
      <c r="AB379" s="60">
        <v>0</v>
      </c>
      <c r="AC379" s="60">
        <v>0</v>
      </c>
      <c r="AD379" s="60">
        <v>0</v>
      </c>
      <c r="AE379" s="60">
        <v>0</v>
      </c>
      <c r="AF379" s="60">
        <v>0</v>
      </c>
    </row>
    <row r="380" spans="1:32" s="24" customFormat="1">
      <c r="B380" s="43"/>
      <c r="C380" s="59" t="s">
        <v>426</v>
      </c>
      <c r="D380" s="43">
        <v>5100</v>
      </c>
      <c r="E380" s="43">
        <v>32000</v>
      </c>
      <c r="F380" s="43">
        <v>0</v>
      </c>
      <c r="G380" s="43">
        <v>31000</v>
      </c>
      <c r="H380" s="43">
        <v>3640</v>
      </c>
      <c r="I380" s="43">
        <v>92000</v>
      </c>
      <c r="J380" s="43">
        <v>600</v>
      </c>
      <c r="K380" s="43">
        <v>800</v>
      </c>
      <c r="L380" s="43">
        <v>6000</v>
      </c>
      <c r="M380" s="43">
        <v>4600</v>
      </c>
      <c r="N380" s="43">
        <v>192450</v>
      </c>
      <c r="P380" s="43">
        <v>80</v>
      </c>
      <c r="Q380" s="43">
        <v>250</v>
      </c>
      <c r="R380" s="43">
        <v>150</v>
      </c>
      <c r="S380" s="43">
        <v>0</v>
      </c>
      <c r="T380" s="43">
        <v>0</v>
      </c>
      <c r="U380" s="43">
        <v>0</v>
      </c>
      <c r="V380" s="60">
        <v>0</v>
      </c>
      <c r="W380" s="60">
        <v>7000</v>
      </c>
      <c r="X380" s="60">
        <v>0</v>
      </c>
      <c r="Y380" s="60">
        <v>8650</v>
      </c>
      <c r="Z380" s="60">
        <v>510</v>
      </c>
      <c r="AA380" s="60">
        <v>650</v>
      </c>
      <c r="AB380" s="60">
        <v>0</v>
      </c>
      <c r="AC380" s="60">
        <v>0</v>
      </c>
      <c r="AD380" s="60">
        <v>0</v>
      </c>
      <c r="AE380" s="60">
        <v>0</v>
      </c>
      <c r="AF380" s="60">
        <v>0</v>
      </c>
    </row>
    <row r="381" spans="1:32" s="24" customFormat="1">
      <c r="B381" s="43"/>
      <c r="C381" s="59" t="s">
        <v>427</v>
      </c>
      <c r="D381" s="43">
        <v>1050</v>
      </c>
      <c r="E381" s="43">
        <v>37000</v>
      </c>
      <c r="F381" s="43">
        <v>0</v>
      </c>
      <c r="G381" s="43">
        <v>22000</v>
      </c>
      <c r="H381" s="43">
        <v>450</v>
      </c>
      <c r="I381" s="43">
        <v>60200</v>
      </c>
      <c r="J381" s="43">
        <v>240</v>
      </c>
      <c r="K381" s="43">
        <v>300</v>
      </c>
      <c r="L381" s="43">
        <v>1000</v>
      </c>
      <c r="M381" s="43">
        <v>2000</v>
      </c>
      <c r="N381" s="43">
        <v>206700</v>
      </c>
      <c r="P381" s="43">
        <v>50</v>
      </c>
      <c r="Q381" s="43">
        <v>200</v>
      </c>
      <c r="R381" s="43">
        <v>120</v>
      </c>
      <c r="S381" s="43"/>
      <c r="T381" s="43">
        <v>0</v>
      </c>
      <c r="U381" s="43">
        <v>0</v>
      </c>
      <c r="V381" s="60">
        <v>0</v>
      </c>
      <c r="W381" s="60">
        <v>5000</v>
      </c>
      <c r="X381" s="60">
        <v>0</v>
      </c>
      <c r="Y381" s="60">
        <v>4900</v>
      </c>
      <c r="Z381" s="60">
        <v>330</v>
      </c>
      <c r="AA381" s="60">
        <v>600</v>
      </c>
      <c r="AB381" s="60">
        <v>0</v>
      </c>
      <c r="AC381" s="60">
        <v>0</v>
      </c>
      <c r="AD381" s="60">
        <v>0</v>
      </c>
      <c r="AE381" s="60">
        <v>0</v>
      </c>
      <c r="AF381" s="60">
        <v>0</v>
      </c>
    </row>
    <row r="382" spans="1:32" s="24" customFormat="1">
      <c r="B382" s="43"/>
      <c r="C382" s="59" t="s">
        <v>428</v>
      </c>
      <c r="D382" s="43">
        <v>7350</v>
      </c>
      <c r="E382" s="43">
        <v>14240</v>
      </c>
      <c r="F382" s="43">
        <v>0</v>
      </c>
      <c r="G382" s="43">
        <v>6300</v>
      </c>
      <c r="H382" s="43">
        <v>100</v>
      </c>
      <c r="I382" s="43">
        <v>9020</v>
      </c>
      <c r="J382" s="43">
        <v>140</v>
      </c>
      <c r="K382" s="43">
        <v>5500</v>
      </c>
      <c r="L382" s="43">
        <v>2200</v>
      </c>
      <c r="M382" s="43">
        <v>19800</v>
      </c>
      <c r="N382" s="43">
        <v>75750</v>
      </c>
      <c r="P382" s="43">
        <v>200</v>
      </c>
      <c r="Q382" s="43">
        <v>550</v>
      </c>
      <c r="R382" s="43">
        <v>300</v>
      </c>
      <c r="S382" s="43"/>
      <c r="T382" s="43"/>
      <c r="U382" s="43"/>
      <c r="V382" s="60"/>
      <c r="W382" s="60">
        <v>1050</v>
      </c>
      <c r="X382" s="60"/>
      <c r="Y382" s="60">
        <v>250</v>
      </c>
      <c r="Z382" s="60">
        <v>120</v>
      </c>
      <c r="AA382" s="60">
        <v>1200</v>
      </c>
      <c r="AB382" s="60">
        <v>0</v>
      </c>
      <c r="AC382" s="60">
        <v>0</v>
      </c>
      <c r="AD382" s="60">
        <v>0</v>
      </c>
      <c r="AE382" s="60">
        <v>0</v>
      </c>
      <c r="AF382" s="60">
        <v>0</v>
      </c>
    </row>
    <row r="383" spans="1:32" s="24" customFormat="1">
      <c r="B383" s="43"/>
      <c r="C383" s="59" t="s">
        <v>429</v>
      </c>
      <c r="D383" s="43">
        <v>9047</v>
      </c>
      <c r="E383" s="43">
        <v>105970</v>
      </c>
      <c r="F383" s="43">
        <v>0</v>
      </c>
      <c r="G383" s="43">
        <v>7489</v>
      </c>
      <c r="H383" s="43">
        <v>877</v>
      </c>
      <c r="I383" s="43">
        <v>18875</v>
      </c>
      <c r="J383" s="43">
        <v>550</v>
      </c>
      <c r="K383" s="43">
        <v>2678</v>
      </c>
      <c r="L383" s="43">
        <v>33946</v>
      </c>
      <c r="M383" s="43">
        <v>44925</v>
      </c>
      <c r="N383" s="43">
        <v>182532</v>
      </c>
      <c r="P383" s="43">
        <v>525</v>
      </c>
      <c r="Q383" s="43">
        <v>735</v>
      </c>
      <c r="R383" s="43">
        <v>305</v>
      </c>
      <c r="S383" s="43">
        <v>50</v>
      </c>
      <c r="T383" s="43"/>
      <c r="U383" s="43"/>
      <c r="V383" s="60"/>
      <c r="W383" s="60">
        <v>223</v>
      </c>
      <c r="X383" s="60"/>
      <c r="Y383" s="60">
        <v>1019</v>
      </c>
      <c r="Z383" s="60">
        <v>2657</v>
      </c>
      <c r="AA383" s="60">
        <v>1627</v>
      </c>
      <c r="AB383" s="60">
        <v>0</v>
      </c>
      <c r="AC383" s="60">
        <v>0</v>
      </c>
      <c r="AD383" s="60">
        <v>0</v>
      </c>
      <c r="AE383" s="60">
        <v>0</v>
      </c>
      <c r="AF383" s="60">
        <v>0</v>
      </c>
    </row>
    <row r="384" spans="1:32" s="24" customFormat="1">
      <c r="B384" s="43"/>
      <c r="C384" s="59" t="s">
        <v>430</v>
      </c>
      <c r="D384" s="43">
        <v>5500</v>
      </c>
      <c r="E384" s="43">
        <v>19850</v>
      </c>
      <c r="F384" s="43">
        <v>0</v>
      </c>
      <c r="G384" s="43">
        <v>15990</v>
      </c>
      <c r="H384" s="43">
        <v>440</v>
      </c>
      <c r="I384" s="43">
        <v>27510</v>
      </c>
      <c r="J384" s="43">
        <v>950</v>
      </c>
      <c r="K384" s="43">
        <v>4410</v>
      </c>
      <c r="L384" s="43">
        <v>6830</v>
      </c>
      <c r="M384" s="43">
        <v>7350</v>
      </c>
      <c r="N384" s="43">
        <v>86970</v>
      </c>
      <c r="P384" s="43">
        <v>3340</v>
      </c>
      <c r="Q384" s="43">
        <v>3360</v>
      </c>
      <c r="R384" s="43">
        <v>420</v>
      </c>
      <c r="S384" s="43">
        <v>0</v>
      </c>
      <c r="T384" s="43">
        <v>0</v>
      </c>
      <c r="U384" s="43">
        <v>0</v>
      </c>
      <c r="V384" s="60">
        <v>1400</v>
      </c>
      <c r="W384" s="60">
        <v>0</v>
      </c>
      <c r="X384" s="60">
        <v>1300</v>
      </c>
      <c r="Y384" s="60">
        <v>700</v>
      </c>
      <c r="Z384" s="60">
        <v>1030</v>
      </c>
      <c r="AA384" s="60">
        <v>0</v>
      </c>
      <c r="AB384" s="60">
        <v>0</v>
      </c>
      <c r="AC384" s="60">
        <v>0</v>
      </c>
      <c r="AD384" s="60">
        <v>0</v>
      </c>
      <c r="AE384" s="60">
        <v>0</v>
      </c>
      <c r="AF384" s="60">
        <v>0</v>
      </c>
    </row>
    <row r="385" spans="1:32" s="24" customFormat="1">
      <c r="B385" s="43"/>
      <c r="C385" s="59" t="s">
        <v>431</v>
      </c>
      <c r="D385" s="43">
        <v>3680</v>
      </c>
      <c r="E385" s="43">
        <v>53860</v>
      </c>
      <c r="F385" s="43">
        <v>0</v>
      </c>
      <c r="G385" s="43">
        <v>17170</v>
      </c>
      <c r="H385" s="43">
        <v>890</v>
      </c>
      <c r="I385" s="43">
        <v>28150</v>
      </c>
      <c r="J385" s="43">
        <v>2030</v>
      </c>
      <c r="K385" s="43">
        <v>5610</v>
      </c>
      <c r="L385" s="43">
        <v>20870</v>
      </c>
      <c r="M385" s="43">
        <v>22620</v>
      </c>
      <c r="N385" s="43">
        <v>226270</v>
      </c>
      <c r="P385" s="43">
        <v>1060</v>
      </c>
      <c r="Q385" s="43">
        <v>1460</v>
      </c>
      <c r="R385" s="43">
        <v>560</v>
      </c>
      <c r="S385" s="43">
        <v>150</v>
      </c>
      <c r="T385" s="43">
        <v>0</v>
      </c>
      <c r="U385" s="43">
        <v>0</v>
      </c>
      <c r="V385" s="60">
        <v>1690</v>
      </c>
      <c r="W385" s="60">
        <v>0</v>
      </c>
      <c r="X385" s="60">
        <v>2810</v>
      </c>
      <c r="Y385" s="60">
        <v>720</v>
      </c>
      <c r="Z385" s="60">
        <v>1480</v>
      </c>
      <c r="AA385" s="60">
        <v>0</v>
      </c>
      <c r="AB385" s="60">
        <v>0</v>
      </c>
      <c r="AC385" s="60">
        <v>0</v>
      </c>
      <c r="AD385" s="60">
        <v>0</v>
      </c>
      <c r="AE385" s="60">
        <v>0</v>
      </c>
      <c r="AF385" s="60">
        <v>0</v>
      </c>
    </row>
    <row r="386" spans="1:32" s="24" customFormat="1">
      <c r="A386" s="24">
        <v>45</v>
      </c>
      <c r="B386" s="43" t="s">
        <v>423</v>
      </c>
      <c r="C386" s="61" t="s">
        <v>73</v>
      </c>
      <c r="D386" s="55">
        <v>48827</v>
      </c>
      <c r="E386" s="55">
        <v>393420</v>
      </c>
      <c r="F386" s="55">
        <v>0</v>
      </c>
      <c r="G386" s="55">
        <v>123449</v>
      </c>
      <c r="H386" s="55">
        <v>8047</v>
      </c>
      <c r="I386" s="55">
        <v>360855</v>
      </c>
      <c r="J386" s="55">
        <v>7220</v>
      </c>
      <c r="K386" s="55">
        <v>20448</v>
      </c>
      <c r="L386" s="55">
        <v>152846</v>
      </c>
      <c r="M386" s="55">
        <v>146795</v>
      </c>
      <c r="N386" s="55">
        <v>1474572</v>
      </c>
      <c r="O386" s="55">
        <v>0</v>
      </c>
      <c r="P386" s="55">
        <v>5655</v>
      </c>
      <c r="Q386" s="55">
        <v>9855</v>
      </c>
      <c r="R386" s="55">
        <v>1855</v>
      </c>
      <c r="S386" s="55">
        <v>600</v>
      </c>
      <c r="T386" s="55">
        <v>20</v>
      </c>
      <c r="U386" s="55">
        <v>0</v>
      </c>
      <c r="V386" s="55">
        <v>4590</v>
      </c>
      <c r="W386" s="55">
        <v>19973</v>
      </c>
      <c r="X386" s="55">
        <v>4110</v>
      </c>
      <c r="Y386" s="55">
        <v>18189</v>
      </c>
      <c r="Z386" s="55">
        <v>7327</v>
      </c>
      <c r="AA386" s="55">
        <v>5377</v>
      </c>
      <c r="AB386" s="55">
        <v>0</v>
      </c>
      <c r="AC386" s="55">
        <v>0</v>
      </c>
      <c r="AD386" s="55">
        <v>0</v>
      </c>
      <c r="AE386" s="55">
        <v>0</v>
      </c>
      <c r="AF386" s="55">
        <v>0</v>
      </c>
    </row>
    <row r="387" spans="1:32" s="24" customFormat="1"/>
    <row r="388" spans="1:32" s="24" customFormat="1"/>
    <row r="389" spans="1:32" s="24" customFormat="1">
      <c r="C389" s="43" t="s">
        <v>433</v>
      </c>
      <c r="D389" s="1">
        <v>174.6</v>
      </c>
      <c r="E389" s="43">
        <v>71285.400000000009</v>
      </c>
      <c r="F389" s="43">
        <v>0</v>
      </c>
      <c r="G389" s="43">
        <v>13740.25</v>
      </c>
      <c r="H389" s="1">
        <v>357.3</v>
      </c>
      <c r="I389" s="43">
        <v>144482.4</v>
      </c>
      <c r="J389" s="1">
        <v>137.75</v>
      </c>
      <c r="K389" s="43">
        <v>308.75</v>
      </c>
      <c r="L389" s="43">
        <v>965.80000000000007</v>
      </c>
      <c r="M389" s="43">
        <v>803.00000000000011</v>
      </c>
      <c r="N389" s="43">
        <v>191575.3</v>
      </c>
      <c r="O389" s="1">
        <v>405</v>
      </c>
      <c r="Q389" s="56"/>
      <c r="R389" s="43"/>
      <c r="S389" s="43"/>
      <c r="T389" s="43"/>
      <c r="V389" s="43"/>
      <c r="W389" s="43">
        <v>19084.8</v>
      </c>
      <c r="Y389" s="62">
        <v>13123</v>
      </c>
      <c r="Z389" s="62">
        <v>259</v>
      </c>
      <c r="AA389" s="46">
        <v>801</v>
      </c>
      <c r="AB389" s="24">
        <v>0</v>
      </c>
      <c r="AC389" s="24">
        <v>0</v>
      </c>
      <c r="AD389" s="24">
        <v>0</v>
      </c>
      <c r="AE389" s="24">
        <v>0</v>
      </c>
      <c r="AF389" s="24">
        <v>0</v>
      </c>
    </row>
    <row r="390" spans="1:32" s="24" customFormat="1">
      <c r="B390" s="43"/>
      <c r="C390" s="43" t="s">
        <v>434</v>
      </c>
      <c r="D390" s="1">
        <v>720</v>
      </c>
      <c r="E390" s="43">
        <v>41931.9</v>
      </c>
      <c r="F390" s="43">
        <v>0</v>
      </c>
      <c r="G390" s="43">
        <v>6870.55</v>
      </c>
      <c r="H390" s="1">
        <v>459.90000000000003</v>
      </c>
      <c r="I390" s="43">
        <v>72241.600000000006</v>
      </c>
      <c r="J390" s="1">
        <v>188.1</v>
      </c>
      <c r="K390" s="43">
        <v>923.4</v>
      </c>
      <c r="L390" s="43">
        <v>2577.3000000000002</v>
      </c>
      <c r="M390" s="43">
        <v>1980.0000000000002</v>
      </c>
      <c r="N390" s="43">
        <v>168803.59999999998</v>
      </c>
      <c r="O390" s="1">
        <v>919.80000000000007</v>
      </c>
      <c r="Q390" s="56"/>
      <c r="R390" s="43"/>
      <c r="S390" s="43"/>
      <c r="T390" s="43"/>
      <c r="V390" s="43"/>
      <c r="W390" s="43">
        <v>18940.8</v>
      </c>
      <c r="Y390" s="62">
        <v>19685</v>
      </c>
      <c r="Z390" s="62">
        <v>320</v>
      </c>
      <c r="AA390" s="46">
        <v>489</v>
      </c>
      <c r="AB390" s="24">
        <v>0</v>
      </c>
      <c r="AC390" s="24">
        <v>0</v>
      </c>
      <c r="AD390" s="24">
        <v>0</v>
      </c>
      <c r="AE390" s="24">
        <v>0</v>
      </c>
      <c r="AF390" s="24">
        <v>0</v>
      </c>
    </row>
    <row r="391" spans="1:32" s="24" customFormat="1">
      <c r="B391" s="43"/>
      <c r="C391" s="43" t="s">
        <v>435</v>
      </c>
      <c r="D391" s="1">
        <v>270</v>
      </c>
      <c r="E391" s="43">
        <v>69189.3</v>
      </c>
      <c r="F391" s="43">
        <v>0</v>
      </c>
      <c r="G391" s="43">
        <v>14169.5</v>
      </c>
      <c r="H391" s="1">
        <v>345.6</v>
      </c>
      <c r="I391" s="43">
        <v>148997.6</v>
      </c>
      <c r="J391" s="1">
        <v>370.5</v>
      </c>
      <c r="K391" s="43">
        <v>385.7</v>
      </c>
      <c r="L391" s="43">
        <v>2899.6000000000004</v>
      </c>
      <c r="M391" s="43">
        <v>2244</v>
      </c>
      <c r="N391" s="43">
        <v>178425.8</v>
      </c>
      <c r="O391" s="1">
        <v>2604.6</v>
      </c>
      <c r="Q391" s="56"/>
      <c r="R391" s="43"/>
      <c r="S391" s="43"/>
      <c r="T391" s="43"/>
      <c r="V391" s="43"/>
      <c r="W391" s="43">
        <v>16943.2</v>
      </c>
      <c r="Y391" s="62">
        <v>20914</v>
      </c>
      <c r="Z391" s="62">
        <v>514</v>
      </c>
      <c r="AA391" s="46">
        <v>813</v>
      </c>
      <c r="AB391" s="24">
        <v>0</v>
      </c>
      <c r="AC391" s="24">
        <v>0</v>
      </c>
      <c r="AD391" s="24">
        <v>0</v>
      </c>
      <c r="AE391" s="24">
        <v>0</v>
      </c>
      <c r="AF391" s="24">
        <v>0</v>
      </c>
    </row>
    <row r="392" spans="1:32" s="24" customFormat="1">
      <c r="B392" s="43"/>
      <c r="C392" s="43" t="s">
        <v>436</v>
      </c>
      <c r="D392" s="1">
        <v>900</v>
      </c>
      <c r="E392" s="43">
        <v>29353.5</v>
      </c>
      <c r="F392" s="43">
        <v>0</v>
      </c>
      <c r="G392" s="43">
        <v>8848.5</v>
      </c>
      <c r="H392" s="1">
        <v>1342.8</v>
      </c>
      <c r="I392" s="43">
        <v>90302.400000000009</v>
      </c>
      <c r="J392" s="1">
        <v>125.39999999999999</v>
      </c>
      <c r="K392" s="43">
        <v>1189.3999999999999</v>
      </c>
      <c r="L392" s="43">
        <v>7409.6</v>
      </c>
      <c r="M392" s="43">
        <v>5735.4000000000005</v>
      </c>
      <c r="N392" s="43">
        <v>95787.299999999988</v>
      </c>
      <c r="O392" s="1">
        <v>2646</v>
      </c>
      <c r="Q392" s="56"/>
      <c r="R392" s="43"/>
      <c r="S392" s="43"/>
      <c r="T392" s="43"/>
      <c r="V392" s="43"/>
      <c r="W392" s="43">
        <v>18153.600000000002</v>
      </c>
      <c r="Y392" s="62">
        <v>32808</v>
      </c>
      <c r="Z392" s="62">
        <v>553</v>
      </c>
      <c r="AA392" s="46">
        <v>436</v>
      </c>
      <c r="AB392" s="24">
        <v>0</v>
      </c>
      <c r="AC392" s="24">
        <v>0</v>
      </c>
      <c r="AD392" s="24">
        <v>0</v>
      </c>
      <c r="AE392" s="24">
        <v>0</v>
      </c>
      <c r="AF392" s="24">
        <v>0</v>
      </c>
    </row>
    <row r="393" spans="1:32" s="24" customFormat="1">
      <c r="B393" s="43"/>
      <c r="C393" s="43" t="s">
        <v>437</v>
      </c>
      <c r="D393" s="1">
        <v>2160</v>
      </c>
      <c r="E393" s="43">
        <v>17979.3</v>
      </c>
      <c r="F393" s="43">
        <v>0</v>
      </c>
      <c r="G393" s="43">
        <v>2805</v>
      </c>
      <c r="H393" s="1">
        <v>442.8</v>
      </c>
      <c r="I393" s="43">
        <v>27091.200000000001</v>
      </c>
      <c r="J393" s="1">
        <v>348.65</v>
      </c>
      <c r="K393" s="43">
        <v>1313.85</v>
      </c>
      <c r="L393" s="43">
        <v>10956</v>
      </c>
      <c r="M393" s="43">
        <v>8976</v>
      </c>
      <c r="N393" s="43">
        <v>59867.499999999993</v>
      </c>
      <c r="O393" s="1">
        <v>3906</v>
      </c>
      <c r="Q393" s="56"/>
      <c r="R393" s="43"/>
      <c r="S393" s="43"/>
      <c r="T393" s="43"/>
      <c r="V393" s="43"/>
      <c r="W393" s="43">
        <v>6051.2000000000007</v>
      </c>
      <c r="Y393" s="62">
        <v>6562</v>
      </c>
      <c r="Z393" s="62">
        <v>129</v>
      </c>
      <c r="AA393" s="46">
        <v>348</v>
      </c>
      <c r="AB393" s="24">
        <v>0</v>
      </c>
      <c r="AC393" s="24">
        <v>0</v>
      </c>
      <c r="AD393" s="24">
        <v>0</v>
      </c>
      <c r="AE393" s="24">
        <v>0</v>
      </c>
      <c r="AF393" s="24">
        <v>0</v>
      </c>
    </row>
    <row r="394" spans="1:32" s="24" customFormat="1">
      <c r="B394" s="43"/>
      <c r="C394" s="43" t="s">
        <v>438</v>
      </c>
      <c r="D394" s="1">
        <v>1296</v>
      </c>
      <c r="E394" s="43">
        <v>64995.3</v>
      </c>
      <c r="F394" s="43">
        <v>0</v>
      </c>
      <c r="G394" s="43">
        <v>13311</v>
      </c>
      <c r="H394" s="1">
        <v>447.3</v>
      </c>
      <c r="I394" s="43">
        <v>139968</v>
      </c>
      <c r="J394" s="1">
        <v>337.25</v>
      </c>
      <c r="K394" s="43">
        <v>1545.6499999999999</v>
      </c>
      <c r="L394" s="43">
        <v>3221.9</v>
      </c>
      <c r="M394" s="43">
        <v>1994.3000000000002</v>
      </c>
      <c r="N394" s="43">
        <v>167627.59999999998</v>
      </c>
      <c r="O394" s="1">
        <v>1150.2</v>
      </c>
      <c r="Q394" s="56"/>
      <c r="R394" s="43"/>
      <c r="S394" s="43"/>
      <c r="T394" s="43"/>
      <c r="V394" s="43"/>
      <c r="W394" s="43">
        <v>16943.2</v>
      </c>
      <c r="Y394" s="62">
        <v>22310</v>
      </c>
      <c r="Z394" s="62">
        <v>181</v>
      </c>
      <c r="AA394" s="46">
        <v>597</v>
      </c>
      <c r="AB394" s="24">
        <v>0</v>
      </c>
      <c r="AC394" s="24">
        <v>0</v>
      </c>
      <c r="AD394" s="24">
        <v>0</v>
      </c>
      <c r="AE394" s="24">
        <v>0</v>
      </c>
      <c r="AF394" s="24">
        <v>0</v>
      </c>
    </row>
    <row r="395" spans="1:32" s="24" customFormat="1">
      <c r="B395" s="43"/>
      <c r="C395" s="63" t="s">
        <v>439</v>
      </c>
      <c r="D395" s="1">
        <v>945</v>
      </c>
      <c r="E395" s="43">
        <v>67091.400000000009</v>
      </c>
      <c r="F395" s="43">
        <v>0</v>
      </c>
      <c r="G395" s="43">
        <v>8098.8</v>
      </c>
      <c r="H395" s="1">
        <v>88.2</v>
      </c>
      <c r="I395" s="43">
        <v>135452.80000000002</v>
      </c>
      <c r="J395" s="1">
        <v>1111.5</v>
      </c>
      <c r="K395" s="43">
        <v>1236.8999999999999</v>
      </c>
      <c r="L395" s="43">
        <v>313.5</v>
      </c>
      <c r="M395" s="43">
        <v>2492.6000000000004</v>
      </c>
      <c r="N395" s="43">
        <v>179601.8</v>
      </c>
      <c r="O395" s="1">
        <v>1036.8</v>
      </c>
      <c r="Q395" s="56"/>
      <c r="R395" s="43"/>
      <c r="S395" s="43"/>
      <c r="T395" s="43"/>
      <c r="V395" s="43"/>
      <c r="W395" s="43">
        <v>9172.8000000000011</v>
      </c>
      <c r="Y395" s="62">
        <v>10499</v>
      </c>
      <c r="Z395" s="62">
        <v>216</v>
      </c>
      <c r="AA395" s="46">
        <v>1718</v>
      </c>
      <c r="AB395" s="24">
        <v>0</v>
      </c>
      <c r="AC395" s="24">
        <v>0</v>
      </c>
      <c r="AD395" s="24">
        <v>0</v>
      </c>
      <c r="AE395" s="24">
        <v>0</v>
      </c>
      <c r="AF395" s="24">
        <v>0</v>
      </c>
    </row>
    <row r="396" spans="1:32" s="24" customFormat="1">
      <c r="B396" s="46"/>
      <c r="C396" s="43" t="s">
        <v>440</v>
      </c>
      <c r="D396" s="1">
        <v>216</v>
      </c>
      <c r="E396" s="43">
        <v>62899.200000000004</v>
      </c>
      <c r="F396" s="46">
        <v>0</v>
      </c>
      <c r="G396" s="43">
        <v>13741.1</v>
      </c>
      <c r="H396" s="1">
        <v>89.100000000000009</v>
      </c>
      <c r="I396" s="43">
        <v>144482.4</v>
      </c>
      <c r="J396" s="1">
        <v>93.1</v>
      </c>
      <c r="K396" s="43">
        <v>851.19999999999993</v>
      </c>
      <c r="L396" s="43">
        <v>910.80000000000007</v>
      </c>
      <c r="M396" s="43">
        <v>710.6</v>
      </c>
      <c r="N396" s="43">
        <v>155654.09999999998</v>
      </c>
      <c r="O396" s="1">
        <v>399.6</v>
      </c>
      <c r="Q396" s="56"/>
      <c r="R396" s="43"/>
      <c r="S396" s="43"/>
      <c r="T396" s="43"/>
      <c r="V396" s="46"/>
      <c r="W396" s="43">
        <v>15732.800000000001</v>
      </c>
      <c r="Y396" s="62">
        <v>18456</v>
      </c>
      <c r="Z396" s="62">
        <v>388</v>
      </c>
      <c r="AA396" s="46">
        <v>369</v>
      </c>
      <c r="AB396" s="24">
        <v>0</v>
      </c>
      <c r="AC396" s="24">
        <v>0</v>
      </c>
      <c r="AD396" s="24">
        <v>0</v>
      </c>
      <c r="AE396" s="24">
        <v>0</v>
      </c>
      <c r="AF396" s="24">
        <v>0</v>
      </c>
    </row>
    <row r="397" spans="1:32" s="24" customFormat="1">
      <c r="A397" s="24">
        <v>46</v>
      </c>
      <c r="B397" s="43" t="s">
        <v>432</v>
      </c>
      <c r="C397" s="49" t="s">
        <v>52</v>
      </c>
      <c r="D397" s="8">
        <v>6681.6</v>
      </c>
      <c r="E397" s="8">
        <v>424725.30000000005</v>
      </c>
      <c r="F397" s="8">
        <v>0</v>
      </c>
      <c r="G397" s="8">
        <v>81584.700000000012</v>
      </c>
      <c r="H397" s="8">
        <v>3573.0000000000005</v>
      </c>
      <c r="I397" s="8">
        <v>903018.4</v>
      </c>
      <c r="J397" s="8">
        <v>2712.25</v>
      </c>
      <c r="K397" s="8">
        <v>7754.8499999999995</v>
      </c>
      <c r="L397" s="8">
        <v>29254.500000000004</v>
      </c>
      <c r="M397" s="8">
        <v>24935.9</v>
      </c>
      <c r="N397" s="8">
        <v>1197343</v>
      </c>
      <c r="O397" s="8">
        <v>13068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121022.40000000001</v>
      </c>
      <c r="X397" s="8">
        <v>0</v>
      </c>
      <c r="Y397" s="8">
        <v>144357</v>
      </c>
      <c r="Z397" s="8">
        <v>2560</v>
      </c>
      <c r="AA397" s="8">
        <v>5571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</row>
    <row r="398" spans="1:32" s="24" customFormat="1"/>
    <row r="399" spans="1:32" s="24" customFormat="1">
      <c r="C399" s="43" t="s">
        <v>442</v>
      </c>
      <c r="D399" s="57">
        <v>174.6</v>
      </c>
      <c r="E399" s="57">
        <v>71285.400000000009</v>
      </c>
      <c r="F399" s="57">
        <v>0</v>
      </c>
      <c r="G399" s="57">
        <v>4335</v>
      </c>
      <c r="H399" s="57">
        <v>450</v>
      </c>
      <c r="I399" s="57">
        <v>16000</v>
      </c>
      <c r="J399" s="57">
        <v>1900</v>
      </c>
      <c r="K399" s="57">
        <v>5035</v>
      </c>
      <c r="L399" s="57">
        <v>96800.000000000015</v>
      </c>
      <c r="M399" s="57">
        <v>48950.000000000007</v>
      </c>
      <c r="N399" s="57">
        <v>17500</v>
      </c>
      <c r="O399" s="57">
        <v>0</v>
      </c>
      <c r="V399" s="64"/>
      <c r="W399" s="57">
        <v>160</v>
      </c>
      <c r="Y399" s="57">
        <v>10</v>
      </c>
      <c r="Z399" s="57">
        <v>310</v>
      </c>
      <c r="AA399" s="65">
        <v>500</v>
      </c>
      <c r="AB399" s="57">
        <v>0</v>
      </c>
      <c r="AC399" s="57">
        <v>0</v>
      </c>
      <c r="AD399" s="57">
        <v>0</v>
      </c>
      <c r="AE399" s="57">
        <v>0</v>
      </c>
      <c r="AF399" s="57">
        <v>0</v>
      </c>
    </row>
    <row r="400" spans="1:32" s="24" customFormat="1">
      <c r="B400" s="43"/>
      <c r="C400" s="43" t="s">
        <v>443</v>
      </c>
      <c r="D400" s="57">
        <v>720</v>
      </c>
      <c r="E400" s="57">
        <v>41931.9</v>
      </c>
      <c r="F400" s="57">
        <v>0</v>
      </c>
      <c r="G400" s="57">
        <v>336090</v>
      </c>
      <c r="H400" s="57">
        <v>459</v>
      </c>
      <c r="I400" s="57">
        <v>299280</v>
      </c>
      <c r="J400" s="57">
        <v>190</v>
      </c>
      <c r="K400" s="57">
        <v>57</v>
      </c>
      <c r="L400" s="57">
        <v>71500</v>
      </c>
      <c r="M400" s="57">
        <v>16500</v>
      </c>
      <c r="N400" s="57">
        <v>10796</v>
      </c>
      <c r="O400" s="57">
        <v>67.5</v>
      </c>
      <c r="V400" s="64"/>
      <c r="W400" s="57">
        <v>14800</v>
      </c>
      <c r="Y400" s="57"/>
      <c r="Z400" s="57"/>
      <c r="AA400" s="65">
        <v>489</v>
      </c>
      <c r="AB400" s="57">
        <v>0</v>
      </c>
      <c r="AC400" s="57">
        <v>0</v>
      </c>
      <c r="AD400" s="57">
        <v>0</v>
      </c>
      <c r="AE400" s="57">
        <v>0</v>
      </c>
      <c r="AF400" s="57">
        <v>0</v>
      </c>
    </row>
    <row r="401" spans="1:32" s="24" customFormat="1">
      <c r="B401" s="43"/>
      <c r="C401" s="43" t="s">
        <v>444</v>
      </c>
      <c r="D401" s="57">
        <v>900</v>
      </c>
      <c r="E401" s="57">
        <v>29353.5</v>
      </c>
      <c r="F401" s="57">
        <v>0</v>
      </c>
      <c r="G401" s="57">
        <v>254745</v>
      </c>
      <c r="H401" s="57">
        <v>432</v>
      </c>
      <c r="I401" s="57">
        <v>187600</v>
      </c>
      <c r="J401" s="57">
        <v>25973</v>
      </c>
      <c r="K401" s="57">
        <v>7220</v>
      </c>
      <c r="L401" s="57">
        <v>385198.00000000006</v>
      </c>
      <c r="M401" s="57">
        <v>148610</v>
      </c>
      <c r="N401" s="57">
        <v>50470</v>
      </c>
      <c r="O401" s="57">
        <v>9</v>
      </c>
      <c r="V401" s="64"/>
      <c r="W401" s="57">
        <v>0</v>
      </c>
      <c r="Y401" s="57">
        <v>1720</v>
      </c>
      <c r="Z401" s="57">
        <v>4580</v>
      </c>
      <c r="AA401" s="65">
        <v>823</v>
      </c>
      <c r="AB401" s="57">
        <v>0</v>
      </c>
      <c r="AC401" s="57">
        <v>0</v>
      </c>
      <c r="AD401" s="57">
        <v>0</v>
      </c>
      <c r="AE401" s="57">
        <v>0</v>
      </c>
      <c r="AF401" s="57">
        <v>0</v>
      </c>
    </row>
    <row r="402" spans="1:32" s="24" customFormat="1">
      <c r="B402" s="43"/>
      <c r="C402" s="43" t="s">
        <v>445</v>
      </c>
      <c r="D402" s="57">
        <v>2160</v>
      </c>
      <c r="E402" s="57">
        <v>17979.3</v>
      </c>
      <c r="F402" s="57">
        <v>0</v>
      </c>
      <c r="G402" s="57">
        <v>145265</v>
      </c>
      <c r="H402" s="57">
        <v>162</v>
      </c>
      <c r="I402" s="57">
        <v>152296</v>
      </c>
      <c r="J402" s="57">
        <v>285</v>
      </c>
      <c r="K402" s="57">
        <v>456</v>
      </c>
      <c r="L402" s="57">
        <v>3850.0000000000005</v>
      </c>
      <c r="M402" s="57">
        <v>6457.0000000000009</v>
      </c>
      <c r="N402" s="57">
        <v>52521</v>
      </c>
      <c r="O402" s="57">
        <v>126</v>
      </c>
      <c r="V402" s="64"/>
      <c r="W402" s="57">
        <v>7600</v>
      </c>
      <c r="Y402" s="57"/>
      <c r="Z402" s="57"/>
      <c r="AA402" s="65">
        <v>348</v>
      </c>
      <c r="AB402" s="57">
        <v>0</v>
      </c>
      <c r="AC402" s="57">
        <v>0</v>
      </c>
      <c r="AD402" s="57">
        <v>0</v>
      </c>
      <c r="AE402" s="57">
        <v>0</v>
      </c>
      <c r="AF402" s="57">
        <v>0</v>
      </c>
    </row>
    <row r="403" spans="1:32" s="24" customFormat="1">
      <c r="B403" s="49"/>
      <c r="C403" s="43" t="s">
        <v>446</v>
      </c>
      <c r="D403" s="57">
        <v>1296</v>
      </c>
      <c r="E403" s="57">
        <v>64995.3</v>
      </c>
      <c r="F403" s="57">
        <v>0</v>
      </c>
      <c r="G403" s="57">
        <v>174607</v>
      </c>
      <c r="H403" s="57">
        <v>153</v>
      </c>
      <c r="I403" s="57">
        <v>291752</v>
      </c>
      <c r="J403" s="57">
        <v>323</v>
      </c>
      <c r="K403" s="57">
        <v>76</v>
      </c>
      <c r="L403" s="57">
        <v>3206.5000000000005</v>
      </c>
      <c r="M403" s="57">
        <v>3828.0000000000005</v>
      </c>
      <c r="N403" s="57">
        <v>24157</v>
      </c>
      <c r="O403" s="57">
        <v>85.5</v>
      </c>
      <c r="V403" s="64"/>
      <c r="W403" s="57">
        <v>15200</v>
      </c>
      <c r="Y403" s="57">
        <v>100</v>
      </c>
      <c r="Z403" s="57">
        <v>965</v>
      </c>
      <c r="AA403" s="65">
        <v>1625</v>
      </c>
      <c r="AB403" s="57">
        <v>0</v>
      </c>
      <c r="AC403" s="57">
        <v>0</v>
      </c>
      <c r="AD403" s="57">
        <v>0</v>
      </c>
      <c r="AE403" s="57">
        <v>0</v>
      </c>
      <c r="AF403" s="57">
        <v>0</v>
      </c>
    </row>
    <row r="404" spans="1:32" s="24" customFormat="1">
      <c r="A404" s="24">
        <v>47</v>
      </c>
      <c r="B404" s="43" t="s">
        <v>441</v>
      </c>
      <c r="C404" s="49" t="s">
        <v>52</v>
      </c>
      <c r="D404" s="57">
        <v>5250.6</v>
      </c>
      <c r="E404" s="57">
        <v>225545.40000000002</v>
      </c>
      <c r="F404" s="57">
        <v>0</v>
      </c>
      <c r="G404" s="57">
        <v>915042</v>
      </c>
      <c r="H404" s="57">
        <v>1656</v>
      </c>
      <c r="I404" s="57">
        <v>946928</v>
      </c>
      <c r="J404" s="57">
        <v>28671</v>
      </c>
      <c r="K404" s="57">
        <v>12844</v>
      </c>
      <c r="L404" s="57">
        <v>560554.5</v>
      </c>
      <c r="M404" s="57">
        <v>224345</v>
      </c>
      <c r="N404" s="57">
        <v>155444</v>
      </c>
      <c r="O404" s="57">
        <v>288</v>
      </c>
      <c r="V404" s="57">
        <v>0</v>
      </c>
      <c r="W404" s="57">
        <v>37760</v>
      </c>
      <c r="Y404" s="57">
        <v>1830</v>
      </c>
      <c r="Z404" s="57">
        <v>5855</v>
      </c>
      <c r="AA404" s="57">
        <v>3785</v>
      </c>
      <c r="AB404" s="57">
        <v>0</v>
      </c>
      <c r="AC404" s="57">
        <v>0</v>
      </c>
      <c r="AD404" s="57">
        <v>0</v>
      </c>
      <c r="AE404" s="57">
        <v>0</v>
      </c>
      <c r="AF404" s="57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E51"/>
  <sheetViews>
    <sheetView zoomScaleNormal="100" workbookViewId="0">
      <pane xSplit="2" ySplit="2" topLeftCell="O32" activePane="bottomRight" state="frozen"/>
      <selection activeCell="G28" sqref="G28"/>
      <selection pane="topRight" activeCell="G28" sqref="G28"/>
      <selection pane="bottomLeft" activeCell="G28" sqref="G28"/>
      <selection pane="bottomRight" activeCell="AB41" sqref="AB41"/>
    </sheetView>
  </sheetViews>
  <sheetFormatPr defaultRowHeight="15"/>
  <cols>
    <col min="1" max="1" width="9.140625" style="112"/>
    <col min="2" max="2" width="15.7109375" style="112" bestFit="1" customWidth="1"/>
    <col min="3" max="3" width="11.42578125" style="112" bestFit="1" customWidth="1"/>
    <col min="4" max="4" width="13.42578125" style="112" customWidth="1"/>
    <col min="5" max="5" width="11.5703125" style="112" bestFit="1" customWidth="1"/>
    <col min="6" max="6" width="13.5703125" style="112" customWidth="1"/>
    <col min="7" max="7" width="12.7109375" style="112" bestFit="1" customWidth="1"/>
    <col min="8" max="8" width="14.28515625" style="112" bestFit="1" customWidth="1"/>
    <col min="9" max="9" width="9.7109375" style="112" bestFit="1" customWidth="1"/>
    <col min="10" max="10" width="10.42578125" style="112" bestFit="1" customWidth="1"/>
    <col min="11" max="11" width="11.42578125" style="112" bestFit="1" customWidth="1"/>
    <col min="12" max="12" width="11.5703125" style="112" bestFit="1" customWidth="1"/>
    <col min="13" max="13" width="13.5703125" style="112" customWidth="1"/>
    <col min="14" max="14" width="10.28515625" style="112" customWidth="1"/>
    <col min="15" max="15" width="9.7109375" style="112" bestFit="1" customWidth="1"/>
    <col min="16" max="17" width="11" style="112" customWidth="1"/>
    <col min="18" max="21" width="9.7109375" style="112" bestFit="1" customWidth="1"/>
    <col min="22" max="22" width="12" style="112" customWidth="1"/>
    <col min="23" max="23" width="12.42578125" style="112" customWidth="1"/>
    <col min="24" max="24" width="11.85546875" style="112" customWidth="1"/>
    <col min="25" max="25" width="10.42578125" style="112" bestFit="1" customWidth="1"/>
    <col min="26" max="26" width="9.7109375" style="112" bestFit="1" customWidth="1"/>
    <col min="27" max="28" width="9.42578125" style="112" bestFit="1" customWidth="1"/>
    <col min="29" max="29" width="11.42578125" style="112" customWidth="1"/>
    <col min="30" max="30" width="9.42578125" style="112" bestFit="1" customWidth="1"/>
    <col min="31" max="31" width="11.85546875" style="112" customWidth="1"/>
    <col min="32" max="16384" width="9.140625" style="112"/>
  </cols>
  <sheetData>
    <row r="1" spans="1:31" s="111" customFormat="1">
      <c r="B1" s="111" t="s">
        <v>160</v>
      </c>
      <c r="D1" s="112"/>
      <c r="E1" s="113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31" s="114" customFormat="1" ht="48" thickBot="1">
      <c r="A2" s="143" t="s">
        <v>479</v>
      </c>
      <c r="B2" s="143" t="s">
        <v>0</v>
      </c>
      <c r="C2" s="144" t="s">
        <v>450</v>
      </c>
      <c r="D2" s="144" t="s">
        <v>451</v>
      </c>
      <c r="E2" s="144" t="s">
        <v>452</v>
      </c>
      <c r="F2" s="144" t="s">
        <v>453</v>
      </c>
      <c r="G2" s="144" t="s">
        <v>454</v>
      </c>
      <c r="H2" s="144" t="s">
        <v>455</v>
      </c>
      <c r="I2" s="144" t="s">
        <v>456</v>
      </c>
      <c r="J2" s="144" t="s">
        <v>457</v>
      </c>
      <c r="K2" s="144" t="s">
        <v>458</v>
      </c>
      <c r="L2" s="144" t="s">
        <v>459</v>
      </c>
      <c r="M2" s="144" t="s">
        <v>460</v>
      </c>
      <c r="N2" s="144" t="s">
        <v>461</v>
      </c>
      <c r="O2" s="144" t="s">
        <v>462</v>
      </c>
      <c r="P2" s="144" t="s">
        <v>463</v>
      </c>
      <c r="Q2" s="144" t="s">
        <v>464</v>
      </c>
      <c r="R2" s="144" t="s">
        <v>465</v>
      </c>
      <c r="S2" s="144" t="s">
        <v>466</v>
      </c>
      <c r="T2" s="144" t="s">
        <v>467</v>
      </c>
      <c r="U2" s="144" t="s">
        <v>468</v>
      </c>
      <c r="V2" s="144" t="s">
        <v>469</v>
      </c>
      <c r="W2" s="144" t="s">
        <v>470</v>
      </c>
      <c r="X2" s="144" t="s">
        <v>471</v>
      </c>
      <c r="Y2" s="144" t="s">
        <v>472</v>
      </c>
      <c r="Z2" s="144" t="s">
        <v>473</v>
      </c>
      <c r="AA2" s="144" t="s">
        <v>474</v>
      </c>
      <c r="AB2" s="144" t="s">
        <v>475</v>
      </c>
      <c r="AC2" s="144" t="s">
        <v>476</v>
      </c>
      <c r="AD2" s="144" t="s">
        <v>477</v>
      </c>
      <c r="AE2" s="144" t="s">
        <v>478</v>
      </c>
    </row>
    <row r="3" spans="1:31" ht="15.75" thickTop="1">
      <c r="A3" s="140">
        <v>1</v>
      </c>
      <c r="B3" s="141" t="s">
        <v>8</v>
      </c>
      <c r="C3" s="142">
        <v>129758</v>
      </c>
      <c r="D3" s="142">
        <v>252657</v>
      </c>
      <c r="E3" s="145" t="s">
        <v>136</v>
      </c>
      <c r="F3" s="142">
        <v>124394</v>
      </c>
      <c r="G3" s="142">
        <v>6090</v>
      </c>
      <c r="H3" s="142">
        <v>113835</v>
      </c>
      <c r="I3" s="142">
        <v>16919</v>
      </c>
      <c r="J3" s="142">
        <v>42715</v>
      </c>
      <c r="K3" s="142">
        <v>17599</v>
      </c>
      <c r="L3" s="142">
        <v>47707</v>
      </c>
      <c r="M3" s="142">
        <v>2372244</v>
      </c>
      <c r="N3" s="145" t="s">
        <v>136</v>
      </c>
      <c r="O3" s="142">
        <v>26000</v>
      </c>
      <c r="P3" s="142">
        <v>44268</v>
      </c>
      <c r="Q3" s="142">
        <v>14766</v>
      </c>
      <c r="R3" s="142">
        <v>1883</v>
      </c>
      <c r="S3" s="142">
        <v>17895</v>
      </c>
      <c r="T3" s="145" t="s">
        <v>136</v>
      </c>
      <c r="U3" s="142">
        <v>702</v>
      </c>
      <c r="V3" s="142">
        <v>4803</v>
      </c>
      <c r="W3" s="145" t="s">
        <v>136</v>
      </c>
      <c r="X3" s="142">
        <v>7883</v>
      </c>
      <c r="Y3" s="142">
        <v>7109</v>
      </c>
      <c r="Z3" s="142">
        <v>6116</v>
      </c>
      <c r="AA3" s="145" t="s">
        <v>136</v>
      </c>
      <c r="AB3" s="145" t="s">
        <v>136</v>
      </c>
      <c r="AC3" s="145" t="s">
        <v>136</v>
      </c>
      <c r="AD3" s="145" t="s">
        <v>136</v>
      </c>
      <c r="AE3" s="145" t="s">
        <v>136</v>
      </c>
    </row>
    <row r="4" spans="1:31" s="115" customFormat="1">
      <c r="A4" s="117">
        <v>2</v>
      </c>
      <c r="B4" s="117" t="s">
        <v>44</v>
      </c>
      <c r="C4" s="116">
        <v>18391</v>
      </c>
      <c r="D4" s="116">
        <v>188407</v>
      </c>
      <c r="E4" s="146" t="s">
        <v>136</v>
      </c>
      <c r="F4" s="116">
        <v>50120</v>
      </c>
      <c r="G4" s="116">
        <v>4482</v>
      </c>
      <c r="H4" s="116">
        <v>73831</v>
      </c>
      <c r="I4" s="116">
        <v>55829</v>
      </c>
      <c r="J4" s="116">
        <v>31957</v>
      </c>
      <c r="K4" s="116">
        <v>8212</v>
      </c>
      <c r="L4" s="116">
        <v>26011</v>
      </c>
      <c r="M4" s="116">
        <v>1313466</v>
      </c>
      <c r="N4" s="146" t="s">
        <v>136</v>
      </c>
      <c r="O4" s="116">
        <v>21415</v>
      </c>
      <c r="P4" s="116">
        <v>40018</v>
      </c>
      <c r="Q4" s="116">
        <v>3097</v>
      </c>
      <c r="R4" s="116">
        <v>3490</v>
      </c>
      <c r="S4" s="116">
        <v>6354</v>
      </c>
      <c r="T4" s="116">
        <v>160</v>
      </c>
      <c r="U4" s="116">
        <v>2150</v>
      </c>
      <c r="V4" s="116">
        <v>842</v>
      </c>
      <c r="W4" s="146" t="s">
        <v>136</v>
      </c>
      <c r="X4" s="116">
        <v>4212</v>
      </c>
      <c r="Y4" s="116">
        <v>4514</v>
      </c>
      <c r="Z4" s="116">
        <v>9783</v>
      </c>
      <c r="AA4" s="146" t="s">
        <v>136</v>
      </c>
      <c r="AB4" s="146" t="s">
        <v>136</v>
      </c>
      <c r="AC4" s="146" t="s">
        <v>136</v>
      </c>
      <c r="AD4" s="146" t="s">
        <v>136</v>
      </c>
      <c r="AE4" s="146" t="s">
        <v>136</v>
      </c>
    </row>
    <row r="5" spans="1:31" s="115" customFormat="1">
      <c r="A5" s="117">
        <v>3</v>
      </c>
      <c r="B5" s="117" t="s">
        <v>447</v>
      </c>
      <c r="C5" s="116">
        <v>150601</v>
      </c>
      <c r="D5" s="116">
        <v>492006</v>
      </c>
      <c r="E5" s="116">
        <v>200</v>
      </c>
      <c r="F5" s="116">
        <v>119730</v>
      </c>
      <c r="G5" s="116">
        <v>7909</v>
      </c>
      <c r="H5" s="116">
        <v>119878</v>
      </c>
      <c r="I5" s="116">
        <v>64577</v>
      </c>
      <c r="J5" s="116">
        <v>60280</v>
      </c>
      <c r="K5" s="116">
        <v>38056</v>
      </c>
      <c r="L5" s="116">
        <v>112410</v>
      </c>
      <c r="M5" s="116">
        <v>2494200</v>
      </c>
      <c r="N5" s="146" t="s">
        <v>136</v>
      </c>
      <c r="O5" s="116">
        <v>20742</v>
      </c>
      <c r="P5" s="116">
        <v>103055</v>
      </c>
      <c r="Q5" s="116">
        <v>12988</v>
      </c>
      <c r="R5" s="116">
        <v>9671</v>
      </c>
      <c r="S5" s="116">
        <v>14728</v>
      </c>
      <c r="T5" s="116">
        <v>6715</v>
      </c>
      <c r="U5" s="116">
        <v>4287</v>
      </c>
      <c r="V5" s="116">
        <v>4297</v>
      </c>
      <c r="W5" s="146" t="s">
        <v>136</v>
      </c>
      <c r="X5" s="116">
        <v>5405</v>
      </c>
      <c r="Y5" s="116">
        <v>11818</v>
      </c>
      <c r="Z5" s="116">
        <v>10912</v>
      </c>
      <c r="AA5" s="116">
        <v>373</v>
      </c>
      <c r="AB5" s="146" t="s">
        <v>136</v>
      </c>
      <c r="AC5" s="146" t="s">
        <v>136</v>
      </c>
      <c r="AD5" s="146" t="s">
        <v>136</v>
      </c>
      <c r="AE5" s="116">
        <v>942</v>
      </c>
    </row>
    <row r="6" spans="1:31" s="115" customFormat="1">
      <c r="A6" s="117">
        <v>4</v>
      </c>
      <c r="B6" s="120" t="s">
        <v>68</v>
      </c>
      <c r="C6" s="121">
        <v>43090</v>
      </c>
      <c r="D6" s="121">
        <v>133720</v>
      </c>
      <c r="E6" s="147" t="s">
        <v>136</v>
      </c>
      <c r="F6" s="121">
        <v>17740</v>
      </c>
      <c r="G6" s="121">
        <v>8470</v>
      </c>
      <c r="H6" s="121">
        <v>29800</v>
      </c>
      <c r="I6" s="121">
        <v>2290</v>
      </c>
      <c r="J6" s="121">
        <v>11680</v>
      </c>
      <c r="K6" s="121">
        <v>13550</v>
      </c>
      <c r="L6" s="121">
        <v>14610</v>
      </c>
      <c r="M6" s="121">
        <v>797350</v>
      </c>
      <c r="N6" s="147" t="s">
        <v>136</v>
      </c>
      <c r="O6" s="121">
        <v>1710</v>
      </c>
      <c r="P6" s="121">
        <v>3700</v>
      </c>
      <c r="Q6" s="121">
        <v>1650</v>
      </c>
      <c r="R6" s="121">
        <v>750</v>
      </c>
      <c r="S6" s="147" t="s">
        <v>136</v>
      </c>
      <c r="T6" s="147" t="s">
        <v>136</v>
      </c>
      <c r="U6" s="121">
        <v>1810</v>
      </c>
      <c r="V6" s="121">
        <v>552</v>
      </c>
      <c r="W6" s="147" t="s">
        <v>136</v>
      </c>
      <c r="X6" s="121">
        <v>370</v>
      </c>
      <c r="Y6" s="121">
        <v>960</v>
      </c>
      <c r="Z6" s="121">
        <v>2310</v>
      </c>
      <c r="AA6" s="147" t="s">
        <v>136</v>
      </c>
      <c r="AB6" s="147" t="s">
        <v>136</v>
      </c>
      <c r="AC6" s="147" t="s">
        <v>136</v>
      </c>
      <c r="AD6" s="147" t="s">
        <v>136</v>
      </c>
      <c r="AE6" s="121">
        <v>3540</v>
      </c>
    </row>
    <row r="7" spans="1:31" s="115" customFormat="1">
      <c r="A7" s="117">
        <v>5</v>
      </c>
      <c r="B7" s="117" t="s">
        <v>92</v>
      </c>
      <c r="C7" s="116">
        <v>303384</v>
      </c>
      <c r="D7" s="116">
        <v>57818</v>
      </c>
      <c r="E7" s="116">
        <v>27831</v>
      </c>
      <c r="F7" s="116">
        <v>75353</v>
      </c>
      <c r="G7" s="116">
        <v>3965</v>
      </c>
      <c r="H7" s="116">
        <v>67517</v>
      </c>
      <c r="I7" s="116">
        <v>411</v>
      </c>
      <c r="J7" s="116">
        <v>11019</v>
      </c>
      <c r="K7" s="116">
        <v>12892</v>
      </c>
      <c r="L7" s="116">
        <v>36083</v>
      </c>
      <c r="M7" s="116">
        <v>734672</v>
      </c>
      <c r="N7" s="146" t="s">
        <v>136</v>
      </c>
      <c r="O7" s="116">
        <v>907</v>
      </c>
      <c r="P7" s="146" t="s">
        <v>136</v>
      </c>
      <c r="Q7" s="146" t="s">
        <v>136</v>
      </c>
      <c r="R7" s="146" t="s">
        <v>136</v>
      </c>
      <c r="S7" s="146" t="s">
        <v>136</v>
      </c>
      <c r="T7" s="146" t="s">
        <v>136</v>
      </c>
      <c r="U7" s="146" t="s">
        <v>136</v>
      </c>
      <c r="V7" s="116">
        <v>27517</v>
      </c>
      <c r="W7" s="146" t="s">
        <v>136</v>
      </c>
      <c r="X7" s="116">
        <v>11816</v>
      </c>
      <c r="Y7" s="116">
        <v>3082</v>
      </c>
      <c r="Z7" s="116">
        <v>2344</v>
      </c>
      <c r="AA7" s="146" t="s">
        <v>136</v>
      </c>
      <c r="AB7" s="146" t="s">
        <v>136</v>
      </c>
      <c r="AC7" s="146" t="s">
        <v>136</v>
      </c>
      <c r="AD7" s="146" t="s">
        <v>136</v>
      </c>
      <c r="AE7" s="146" t="s">
        <v>136</v>
      </c>
    </row>
    <row r="8" spans="1:31" s="115" customFormat="1">
      <c r="A8" s="117">
        <v>6</v>
      </c>
      <c r="B8" s="117" t="s">
        <v>112</v>
      </c>
      <c r="C8" s="116">
        <v>172977</v>
      </c>
      <c r="D8" s="116">
        <v>113164</v>
      </c>
      <c r="E8" s="116">
        <v>58</v>
      </c>
      <c r="F8" s="116">
        <v>43135</v>
      </c>
      <c r="G8" s="116">
        <v>2073</v>
      </c>
      <c r="H8" s="116">
        <v>104166</v>
      </c>
      <c r="I8" s="116">
        <v>1178</v>
      </c>
      <c r="J8" s="116">
        <v>19171</v>
      </c>
      <c r="K8" s="116">
        <v>16591</v>
      </c>
      <c r="L8" s="116">
        <v>131890</v>
      </c>
      <c r="M8" s="116">
        <v>1445808</v>
      </c>
      <c r="N8" s="146" t="s">
        <v>136</v>
      </c>
      <c r="O8" s="116">
        <v>4299</v>
      </c>
      <c r="P8" s="116">
        <v>7509</v>
      </c>
      <c r="Q8" s="116">
        <v>4180</v>
      </c>
      <c r="R8" s="116">
        <v>2480</v>
      </c>
      <c r="S8" s="116">
        <v>1084</v>
      </c>
      <c r="T8" s="116">
        <v>5785</v>
      </c>
      <c r="U8" s="116">
        <v>1342</v>
      </c>
      <c r="V8" s="116">
        <v>4674</v>
      </c>
      <c r="W8" s="146" t="s">
        <v>136</v>
      </c>
      <c r="X8" s="116">
        <v>781</v>
      </c>
      <c r="Y8" s="116">
        <v>5104</v>
      </c>
      <c r="Z8" s="116">
        <v>966</v>
      </c>
      <c r="AA8" s="116">
        <v>62</v>
      </c>
      <c r="AB8" s="146" t="s">
        <v>136</v>
      </c>
      <c r="AC8" s="146" t="s">
        <v>136</v>
      </c>
      <c r="AD8" s="146" t="s">
        <v>136</v>
      </c>
      <c r="AE8" s="146" t="s">
        <v>136</v>
      </c>
    </row>
    <row r="9" spans="1:31" s="115" customFormat="1">
      <c r="A9" s="117">
        <v>7</v>
      </c>
      <c r="B9" s="117" t="s">
        <v>118</v>
      </c>
      <c r="C9" s="116">
        <v>96108</v>
      </c>
      <c r="D9" s="116">
        <v>25069</v>
      </c>
      <c r="E9" s="116">
        <v>336</v>
      </c>
      <c r="F9" s="116">
        <v>21584</v>
      </c>
      <c r="G9" s="116">
        <v>2558</v>
      </c>
      <c r="H9" s="116">
        <v>35948</v>
      </c>
      <c r="I9" s="116">
        <v>836</v>
      </c>
      <c r="J9" s="116">
        <v>3690</v>
      </c>
      <c r="K9" s="116">
        <v>5850</v>
      </c>
      <c r="L9" s="116">
        <v>247945</v>
      </c>
      <c r="M9" s="116">
        <v>284352</v>
      </c>
      <c r="N9" s="146" t="s">
        <v>136</v>
      </c>
      <c r="O9" s="116">
        <v>6060</v>
      </c>
      <c r="P9" s="116">
        <v>270</v>
      </c>
      <c r="Q9" s="116">
        <v>162</v>
      </c>
      <c r="R9" s="116">
        <v>222</v>
      </c>
      <c r="S9" s="116">
        <v>20</v>
      </c>
      <c r="T9" s="116">
        <v>197</v>
      </c>
      <c r="U9" s="146" t="s">
        <v>136</v>
      </c>
      <c r="V9" s="116">
        <v>1827</v>
      </c>
      <c r="W9" s="146" t="s">
        <v>136</v>
      </c>
      <c r="X9" s="116">
        <v>535</v>
      </c>
      <c r="Y9" s="116">
        <v>2667</v>
      </c>
      <c r="Z9" s="116">
        <v>21346</v>
      </c>
      <c r="AA9" s="146" t="s">
        <v>136</v>
      </c>
      <c r="AB9" s="146" t="s">
        <v>136</v>
      </c>
      <c r="AC9" s="146" t="s">
        <v>136</v>
      </c>
      <c r="AD9" s="146" t="s">
        <v>136</v>
      </c>
      <c r="AE9" s="146" t="s">
        <v>136</v>
      </c>
    </row>
    <row r="10" spans="1:31" s="115" customFormat="1">
      <c r="A10" s="117">
        <v>8</v>
      </c>
      <c r="B10" s="117" t="s">
        <v>122</v>
      </c>
      <c r="C10" s="122">
        <v>7962</v>
      </c>
      <c r="D10" s="122">
        <v>1144976</v>
      </c>
      <c r="E10" s="148" t="s">
        <v>136</v>
      </c>
      <c r="F10" s="122">
        <v>1393656</v>
      </c>
      <c r="G10" s="122">
        <v>2533</v>
      </c>
      <c r="H10" s="122">
        <v>1913657</v>
      </c>
      <c r="I10" s="148" t="s">
        <v>136</v>
      </c>
      <c r="J10" s="148" t="s">
        <v>136</v>
      </c>
      <c r="K10" s="122">
        <v>3080</v>
      </c>
      <c r="L10" s="122">
        <v>4058</v>
      </c>
      <c r="M10" s="122">
        <v>361097</v>
      </c>
      <c r="N10" s="148" t="s">
        <v>136</v>
      </c>
      <c r="O10" s="148" t="s">
        <v>136</v>
      </c>
      <c r="P10" s="148" t="s">
        <v>136</v>
      </c>
      <c r="Q10" s="148" t="s">
        <v>136</v>
      </c>
      <c r="R10" s="148" t="s">
        <v>136</v>
      </c>
      <c r="S10" s="148" t="s">
        <v>136</v>
      </c>
      <c r="T10" s="148" t="s">
        <v>136</v>
      </c>
      <c r="U10" s="148" t="s">
        <v>136</v>
      </c>
      <c r="V10" s="122">
        <v>347324</v>
      </c>
      <c r="W10" s="122">
        <v>529443</v>
      </c>
      <c r="X10" s="122">
        <v>3471</v>
      </c>
      <c r="Y10" s="122">
        <v>725</v>
      </c>
      <c r="Z10" s="122">
        <v>547</v>
      </c>
      <c r="AA10" s="148" t="s">
        <v>136</v>
      </c>
      <c r="AB10" s="148" t="s">
        <v>136</v>
      </c>
      <c r="AC10" s="148" t="s">
        <v>136</v>
      </c>
      <c r="AD10" s="148" t="s">
        <v>136</v>
      </c>
      <c r="AE10" s="148" t="s">
        <v>136</v>
      </c>
    </row>
    <row r="11" spans="1:31" s="115" customFormat="1">
      <c r="A11" s="117">
        <v>9</v>
      </c>
      <c r="B11" s="117" t="s">
        <v>129</v>
      </c>
      <c r="C11" s="116">
        <v>315875</v>
      </c>
      <c r="D11" s="116">
        <v>1196013</v>
      </c>
      <c r="E11" s="116">
        <v>35835</v>
      </c>
      <c r="F11" s="116">
        <v>1213682</v>
      </c>
      <c r="G11" s="116">
        <v>3919</v>
      </c>
      <c r="H11" s="116">
        <v>862485</v>
      </c>
      <c r="I11" s="116">
        <v>1112</v>
      </c>
      <c r="J11" s="116">
        <v>3130</v>
      </c>
      <c r="K11" s="116">
        <v>7845</v>
      </c>
      <c r="L11" s="116">
        <v>18520</v>
      </c>
      <c r="M11" s="116">
        <v>1013143</v>
      </c>
      <c r="N11" s="146" t="s">
        <v>136</v>
      </c>
      <c r="O11" s="116">
        <v>165</v>
      </c>
      <c r="P11" s="116">
        <v>672</v>
      </c>
      <c r="Q11" s="116">
        <v>310</v>
      </c>
      <c r="R11" s="116">
        <v>73</v>
      </c>
      <c r="S11" s="116">
        <v>233</v>
      </c>
      <c r="T11" s="116">
        <v>70</v>
      </c>
      <c r="U11" s="146" t="s">
        <v>136</v>
      </c>
      <c r="V11" s="116">
        <v>73188</v>
      </c>
      <c r="W11" s="116">
        <v>13</v>
      </c>
      <c r="X11" s="116">
        <v>28575</v>
      </c>
      <c r="Y11" s="116">
        <v>17242</v>
      </c>
      <c r="Z11" s="116">
        <v>4953</v>
      </c>
      <c r="AA11" s="116">
        <v>475</v>
      </c>
      <c r="AB11" s="146" t="s">
        <v>136</v>
      </c>
      <c r="AC11" s="146" t="s">
        <v>136</v>
      </c>
      <c r="AD11" s="146" t="s">
        <v>136</v>
      </c>
      <c r="AE11" s="146" t="s">
        <v>136</v>
      </c>
    </row>
    <row r="12" spans="1:31" s="115" customFormat="1">
      <c r="A12" s="117">
        <v>10</v>
      </c>
      <c r="B12" s="117" t="s">
        <v>138</v>
      </c>
      <c r="C12" s="116">
        <v>75</v>
      </c>
      <c r="D12" s="116">
        <v>415400</v>
      </c>
      <c r="E12" s="146" t="s">
        <v>136</v>
      </c>
      <c r="F12" s="116">
        <v>240251</v>
      </c>
      <c r="G12" s="116">
        <v>800</v>
      </c>
      <c r="H12" s="116">
        <v>711410</v>
      </c>
      <c r="I12" s="146" t="s">
        <v>136</v>
      </c>
      <c r="J12" s="116">
        <v>321</v>
      </c>
      <c r="K12" s="116">
        <v>800</v>
      </c>
      <c r="L12" s="116">
        <v>3800</v>
      </c>
      <c r="M12" s="116">
        <v>77080</v>
      </c>
      <c r="N12" s="146" t="s">
        <v>136</v>
      </c>
      <c r="O12" s="146" t="s">
        <v>136</v>
      </c>
      <c r="P12" s="146" t="s">
        <v>136</v>
      </c>
      <c r="Q12" s="146" t="s">
        <v>136</v>
      </c>
      <c r="R12" s="146" t="s">
        <v>136</v>
      </c>
      <c r="S12" s="146" t="s">
        <v>136</v>
      </c>
      <c r="T12" s="146" t="s">
        <v>136</v>
      </c>
      <c r="U12" s="146" t="s">
        <v>136</v>
      </c>
      <c r="V12" s="116">
        <v>29750</v>
      </c>
      <c r="W12" s="116">
        <v>59200</v>
      </c>
      <c r="X12" s="146" t="s">
        <v>136</v>
      </c>
      <c r="Y12" s="146" t="s">
        <v>136</v>
      </c>
      <c r="Z12" s="146" t="s">
        <v>136</v>
      </c>
      <c r="AA12" s="146" t="s">
        <v>136</v>
      </c>
      <c r="AB12" s="146" t="s">
        <v>136</v>
      </c>
      <c r="AC12" s="146" t="s">
        <v>136</v>
      </c>
      <c r="AD12" s="146" t="s">
        <v>136</v>
      </c>
      <c r="AE12" s="146" t="s">
        <v>136</v>
      </c>
    </row>
    <row r="13" spans="1:31" s="115" customFormat="1">
      <c r="A13" s="117">
        <v>11</v>
      </c>
      <c r="B13" s="117" t="s">
        <v>144</v>
      </c>
      <c r="C13" s="116">
        <v>12</v>
      </c>
      <c r="D13" s="116">
        <v>751726</v>
      </c>
      <c r="E13" s="146" t="s">
        <v>136</v>
      </c>
      <c r="F13" s="116">
        <v>1251649</v>
      </c>
      <c r="G13" s="116">
        <v>32</v>
      </c>
      <c r="H13" s="116">
        <v>1597562</v>
      </c>
      <c r="I13" s="146" t="s">
        <v>136</v>
      </c>
      <c r="J13" s="146" t="s">
        <v>136</v>
      </c>
      <c r="K13" s="116">
        <v>2500</v>
      </c>
      <c r="L13" s="116">
        <v>9500</v>
      </c>
      <c r="M13" s="116">
        <v>463751</v>
      </c>
      <c r="N13" s="146" t="s">
        <v>136</v>
      </c>
      <c r="O13" s="146" t="s">
        <v>136</v>
      </c>
      <c r="P13" s="116">
        <v>8</v>
      </c>
      <c r="Q13" s="146" t="s">
        <v>136</v>
      </c>
      <c r="R13" s="146" t="s">
        <v>136</v>
      </c>
      <c r="S13" s="146" t="s">
        <v>136</v>
      </c>
      <c r="T13" s="116">
        <v>68</v>
      </c>
      <c r="U13" s="146" t="s">
        <v>136</v>
      </c>
      <c r="V13" s="116">
        <v>160604</v>
      </c>
      <c r="W13" s="116">
        <v>667487</v>
      </c>
      <c r="X13" s="116">
        <v>61</v>
      </c>
      <c r="Y13" s="116">
        <v>73</v>
      </c>
      <c r="Z13" s="116">
        <v>186</v>
      </c>
      <c r="AA13" s="146" t="s">
        <v>136</v>
      </c>
      <c r="AB13" s="116">
        <v>10</v>
      </c>
      <c r="AC13" s="146" t="s">
        <v>136</v>
      </c>
      <c r="AD13" s="146" t="s">
        <v>136</v>
      </c>
      <c r="AE13" s="146" t="s">
        <v>136</v>
      </c>
    </row>
    <row r="14" spans="1:31" s="115" customFormat="1">
      <c r="A14" s="117">
        <v>12</v>
      </c>
      <c r="B14" s="118" t="s">
        <v>155</v>
      </c>
      <c r="C14" s="116">
        <v>20856.75</v>
      </c>
      <c r="D14" s="116">
        <v>11996.5</v>
      </c>
      <c r="E14" s="116">
        <v>731</v>
      </c>
      <c r="F14" s="116">
        <v>23130.5</v>
      </c>
      <c r="G14" s="116">
        <v>6772.95</v>
      </c>
      <c r="H14" s="116">
        <v>34437</v>
      </c>
      <c r="I14" s="116">
        <v>42637.82</v>
      </c>
      <c r="J14" s="116">
        <v>32733</v>
      </c>
      <c r="K14" s="116">
        <v>604991</v>
      </c>
      <c r="L14" s="116">
        <v>240871.72400000002</v>
      </c>
      <c r="M14" s="116">
        <v>299151.73200000002</v>
      </c>
      <c r="N14" s="146" t="s">
        <v>136</v>
      </c>
      <c r="O14" s="116">
        <v>3537</v>
      </c>
      <c r="P14" s="116">
        <v>12369</v>
      </c>
      <c r="Q14" s="116">
        <v>8620</v>
      </c>
      <c r="R14" s="116">
        <v>1702</v>
      </c>
      <c r="S14" s="116">
        <v>2528</v>
      </c>
      <c r="T14" s="116">
        <v>1953</v>
      </c>
      <c r="U14" s="116">
        <v>1897</v>
      </c>
      <c r="V14" s="116">
        <v>1750</v>
      </c>
      <c r="W14" s="116">
        <v>27</v>
      </c>
      <c r="X14" s="116">
        <v>323</v>
      </c>
      <c r="Y14" s="116">
        <v>1085.8355589149239</v>
      </c>
      <c r="Z14" s="116">
        <v>878.83555891492392</v>
      </c>
      <c r="AA14" s="116">
        <v>99</v>
      </c>
      <c r="AB14" s="116">
        <v>6</v>
      </c>
      <c r="AC14" s="146" t="s">
        <v>136</v>
      </c>
      <c r="AD14" s="146" t="s">
        <v>136</v>
      </c>
      <c r="AE14" s="146" t="s">
        <v>136</v>
      </c>
    </row>
    <row r="15" spans="1:31" s="115" customFormat="1">
      <c r="A15" s="117">
        <v>13</v>
      </c>
      <c r="B15" s="123" t="s">
        <v>177</v>
      </c>
      <c r="C15" s="124">
        <v>7024</v>
      </c>
      <c r="D15" s="124">
        <v>352299</v>
      </c>
      <c r="E15" s="149" t="s">
        <v>136</v>
      </c>
      <c r="F15" s="124">
        <v>157608</v>
      </c>
      <c r="G15" s="124">
        <v>5954</v>
      </c>
      <c r="H15" s="124">
        <v>280726</v>
      </c>
      <c r="I15" s="124">
        <v>14509</v>
      </c>
      <c r="J15" s="124">
        <v>14351</v>
      </c>
      <c r="K15" s="124">
        <v>98469</v>
      </c>
      <c r="L15" s="124">
        <v>75154</v>
      </c>
      <c r="M15" s="124">
        <v>880669</v>
      </c>
      <c r="N15" s="149" t="s">
        <v>136</v>
      </c>
      <c r="O15" s="124">
        <v>2942</v>
      </c>
      <c r="P15" s="124">
        <v>5545</v>
      </c>
      <c r="Q15" s="124">
        <v>1364</v>
      </c>
      <c r="R15" s="124">
        <v>1356</v>
      </c>
      <c r="S15" s="149" t="s">
        <v>136</v>
      </c>
      <c r="T15" s="149" t="s">
        <v>136</v>
      </c>
      <c r="U15" s="124">
        <v>2662</v>
      </c>
      <c r="V15" s="124">
        <v>8133</v>
      </c>
      <c r="W15" s="149" t="s">
        <v>136</v>
      </c>
      <c r="X15" s="124">
        <v>239</v>
      </c>
      <c r="Y15" s="124">
        <v>2212</v>
      </c>
      <c r="Z15" s="124">
        <v>8864</v>
      </c>
      <c r="AA15" s="149" t="s">
        <v>136</v>
      </c>
      <c r="AB15" s="149" t="s">
        <v>136</v>
      </c>
      <c r="AC15" s="149" t="s">
        <v>136</v>
      </c>
      <c r="AD15" s="149" t="s">
        <v>136</v>
      </c>
      <c r="AE15" s="149" t="s">
        <v>136</v>
      </c>
    </row>
    <row r="16" spans="1:31" s="115" customFormat="1">
      <c r="A16" s="117">
        <v>14</v>
      </c>
      <c r="B16" s="117" t="s">
        <v>184</v>
      </c>
      <c r="C16" s="116">
        <v>9519</v>
      </c>
      <c r="D16" s="116">
        <v>368025</v>
      </c>
      <c r="E16" s="146" t="s">
        <v>136</v>
      </c>
      <c r="F16" s="116">
        <v>229567</v>
      </c>
      <c r="G16" s="116">
        <v>3406</v>
      </c>
      <c r="H16" s="116">
        <v>381013</v>
      </c>
      <c r="I16" s="116">
        <v>4942</v>
      </c>
      <c r="J16" s="116">
        <v>4355</v>
      </c>
      <c r="K16" s="116">
        <v>3878</v>
      </c>
      <c r="L16" s="116">
        <v>20488</v>
      </c>
      <c r="M16" s="116">
        <v>3577522</v>
      </c>
      <c r="N16" s="146" t="s">
        <v>136</v>
      </c>
      <c r="O16" s="116">
        <v>142</v>
      </c>
      <c r="P16" s="116">
        <v>5488</v>
      </c>
      <c r="Q16" s="116">
        <v>379</v>
      </c>
      <c r="R16" s="116">
        <v>816</v>
      </c>
      <c r="S16" s="116">
        <v>660</v>
      </c>
      <c r="T16" s="116">
        <v>10</v>
      </c>
      <c r="U16" s="116">
        <v>1255</v>
      </c>
      <c r="V16" s="116">
        <v>4606</v>
      </c>
      <c r="W16" s="146" t="s">
        <v>136</v>
      </c>
      <c r="X16" s="116">
        <v>792</v>
      </c>
      <c r="Y16" s="116">
        <v>808</v>
      </c>
      <c r="Z16" s="116">
        <v>1470</v>
      </c>
      <c r="AA16" s="146" t="s">
        <v>136</v>
      </c>
      <c r="AB16" s="146" t="s">
        <v>136</v>
      </c>
      <c r="AC16" s="146" t="s">
        <v>136</v>
      </c>
      <c r="AD16" s="146" t="s">
        <v>136</v>
      </c>
      <c r="AE16" s="146" t="s">
        <v>136</v>
      </c>
    </row>
    <row r="17" spans="1:31" s="115" customFormat="1">
      <c r="A17" s="117">
        <v>15</v>
      </c>
      <c r="B17" s="117" t="s">
        <v>198</v>
      </c>
      <c r="C17" s="116">
        <v>20230</v>
      </c>
      <c r="D17" s="116">
        <v>169273</v>
      </c>
      <c r="E17" s="146" t="s">
        <v>136</v>
      </c>
      <c r="F17" s="116">
        <v>168010</v>
      </c>
      <c r="G17" s="116">
        <v>2442</v>
      </c>
      <c r="H17" s="116">
        <v>134000</v>
      </c>
      <c r="I17" s="116">
        <v>3622</v>
      </c>
      <c r="J17" s="116">
        <v>8000</v>
      </c>
      <c r="K17" s="116">
        <v>437732</v>
      </c>
      <c r="L17" s="116">
        <v>79526</v>
      </c>
      <c r="M17" s="116">
        <v>2231608</v>
      </c>
      <c r="N17" s="146" t="s">
        <v>136</v>
      </c>
      <c r="O17" s="116">
        <v>625</v>
      </c>
      <c r="P17" s="116">
        <v>4000</v>
      </c>
      <c r="Q17" s="116">
        <v>790</v>
      </c>
      <c r="R17" s="116">
        <v>629</v>
      </c>
      <c r="S17" s="116">
        <v>3666</v>
      </c>
      <c r="T17" s="146" t="s">
        <v>136</v>
      </c>
      <c r="U17" s="116">
        <v>4085</v>
      </c>
      <c r="V17" s="116">
        <v>4305</v>
      </c>
      <c r="W17" s="146" t="s">
        <v>136</v>
      </c>
      <c r="X17" s="116">
        <v>232</v>
      </c>
      <c r="Y17" s="116">
        <v>1352</v>
      </c>
      <c r="Z17" s="116">
        <v>2865</v>
      </c>
      <c r="AA17" s="146" t="s">
        <v>136</v>
      </c>
      <c r="AB17" s="116">
        <v>2</v>
      </c>
      <c r="AC17" s="146" t="s">
        <v>136</v>
      </c>
      <c r="AD17" s="146" t="s">
        <v>136</v>
      </c>
      <c r="AE17" s="146" t="s">
        <v>136</v>
      </c>
    </row>
    <row r="18" spans="1:31" s="115" customFormat="1">
      <c r="A18" s="117">
        <v>16</v>
      </c>
      <c r="B18" s="117" t="s">
        <v>217</v>
      </c>
      <c r="C18" s="116">
        <v>8612</v>
      </c>
      <c r="D18" s="116">
        <v>736530</v>
      </c>
      <c r="E18" s="146" t="s">
        <v>136</v>
      </c>
      <c r="F18" s="116">
        <v>389594</v>
      </c>
      <c r="G18" s="116">
        <v>5240</v>
      </c>
      <c r="H18" s="116">
        <v>486392</v>
      </c>
      <c r="I18" s="116">
        <v>35905</v>
      </c>
      <c r="J18" s="116">
        <v>7340</v>
      </c>
      <c r="K18" s="116">
        <v>17300</v>
      </c>
      <c r="L18" s="116">
        <v>8400</v>
      </c>
      <c r="M18" s="116">
        <v>2886510</v>
      </c>
      <c r="N18" s="146" t="s">
        <v>136</v>
      </c>
      <c r="O18" s="146" t="s">
        <v>136</v>
      </c>
      <c r="P18" s="146" t="s">
        <v>136</v>
      </c>
      <c r="Q18" s="146" t="s">
        <v>136</v>
      </c>
      <c r="R18" s="146" t="s">
        <v>136</v>
      </c>
      <c r="S18" s="146" t="s">
        <v>136</v>
      </c>
      <c r="T18" s="146" t="s">
        <v>136</v>
      </c>
      <c r="U18" s="146" t="s">
        <v>136</v>
      </c>
      <c r="V18" s="116">
        <v>16459</v>
      </c>
      <c r="W18" s="146" t="s">
        <v>136</v>
      </c>
      <c r="X18" s="116">
        <v>202</v>
      </c>
      <c r="Y18" s="116">
        <v>2381</v>
      </c>
      <c r="Z18" s="116">
        <v>8566</v>
      </c>
      <c r="AA18" s="146" t="s">
        <v>136</v>
      </c>
      <c r="AB18" s="146" t="s">
        <v>136</v>
      </c>
      <c r="AC18" s="146" t="s">
        <v>136</v>
      </c>
      <c r="AD18" s="146" t="s">
        <v>136</v>
      </c>
      <c r="AE18" s="146" t="s">
        <v>136</v>
      </c>
    </row>
    <row r="19" spans="1:31" s="115" customFormat="1">
      <c r="A19" s="117">
        <v>17</v>
      </c>
      <c r="B19" s="125" t="s">
        <v>219</v>
      </c>
      <c r="C19" s="126">
        <v>260091.30000000002</v>
      </c>
      <c r="D19" s="126">
        <v>42468.3</v>
      </c>
      <c r="E19" s="126">
        <v>33443.550000000003</v>
      </c>
      <c r="F19" s="126">
        <v>113141.7</v>
      </c>
      <c r="G19" s="126">
        <v>22351.350000000002</v>
      </c>
      <c r="H19" s="126">
        <v>85132.950000000012</v>
      </c>
      <c r="I19" s="126">
        <v>55217.4</v>
      </c>
      <c r="J19" s="126">
        <v>34126.050000000003</v>
      </c>
      <c r="K19" s="126">
        <v>653551.5</v>
      </c>
      <c r="L19" s="126">
        <v>1122316.6500000001</v>
      </c>
      <c r="M19" s="126">
        <v>889408.80000000016</v>
      </c>
      <c r="N19" s="126">
        <v>12772.199999999999</v>
      </c>
      <c r="O19" s="150" t="s">
        <v>136</v>
      </c>
      <c r="P19" s="150" t="s">
        <v>136</v>
      </c>
      <c r="Q19" s="150" t="s">
        <v>136</v>
      </c>
      <c r="R19" s="150" t="s">
        <v>136</v>
      </c>
      <c r="S19" s="150" t="s">
        <v>136</v>
      </c>
      <c r="T19" s="150" t="s">
        <v>136</v>
      </c>
      <c r="U19" s="150" t="s">
        <v>136</v>
      </c>
      <c r="V19" s="126">
        <v>10738.35</v>
      </c>
      <c r="W19" s="150" t="s">
        <v>136</v>
      </c>
      <c r="X19" s="126">
        <v>3930.1499999999996</v>
      </c>
      <c r="Y19" s="126">
        <v>6241.2</v>
      </c>
      <c r="Z19" s="126">
        <v>4280.8500000000004</v>
      </c>
      <c r="AA19" s="126">
        <v>50</v>
      </c>
      <c r="AB19" s="150" t="s">
        <v>136</v>
      </c>
      <c r="AC19" s="150" t="s">
        <v>136</v>
      </c>
      <c r="AD19" s="150" t="s">
        <v>136</v>
      </c>
      <c r="AE19" s="150" t="s">
        <v>136</v>
      </c>
    </row>
    <row r="20" spans="1:31" s="115" customFormat="1">
      <c r="A20" s="117">
        <v>18</v>
      </c>
      <c r="B20" s="117" t="s">
        <v>232</v>
      </c>
      <c r="C20" s="116">
        <v>83181</v>
      </c>
      <c r="D20" s="116">
        <v>38476</v>
      </c>
      <c r="E20" s="146" t="s">
        <v>136</v>
      </c>
      <c r="F20" s="116">
        <v>16258</v>
      </c>
      <c r="G20" s="116">
        <v>16397</v>
      </c>
      <c r="H20" s="116">
        <v>57325</v>
      </c>
      <c r="I20" s="116">
        <v>24999</v>
      </c>
      <c r="J20" s="116">
        <v>32502</v>
      </c>
      <c r="K20" s="116">
        <v>180103</v>
      </c>
      <c r="L20" s="116">
        <v>67483</v>
      </c>
      <c r="M20" s="116">
        <v>677035</v>
      </c>
      <c r="N20" s="146" t="s">
        <v>136</v>
      </c>
      <c r="O20" s="116">
        <v>1403</v>
      </c>
      <c r="P20" s="116">
        <v>15518</v>
      </c>
      <c r="Q20" s="116">
        <v>990</v>
      </c>
      <c r="R20" s="116">
        <v>734</v>
      </c>
      <c r="S20" s="146" t="s">
        <v>136</v>
      </c>
      <c r="T20" s="146" t="s">
        <v>136</v>
      </c>
      <c r="U20" s="116">
        <v>325</v>
      </c>
      <c r="V20" s="116">
        <v>4997</v>
      </c>
      <c r="W20" s="146" t="s">
        <v>136</v>
      </c>
      <c r="X20" s="116">
        <v>4990</v>
      </c>
      <c r="Y20" s="116">
        <v>5591</v>
      </c>
      <c r="Z20" s="116">
        <v>3876</v>
      </c>
      <c r="AA20" s="116">
        <v>40</v>
      </c>
      <c r="AB20" s="146" t="s">
        <v>136</v>
      </c>
      <c r="AC20" s="116">
        <v>10650</v>
      </c>
      <c r="AD20" s="146" t="s">
        <v>136</v>
      </c>
      <c r="AE20" s="146" t="s">
        <v>136</v>
      </c>
    </row>
    <row r="21" spans="1:31" s="115" customFormat="1">
      <c r="A21" s="117">
        <v>19</v>
      </c>
      <c r="B21" s="117" t="s">
        <v>238</v>
      </c>
      <c r="C21" s="116">
        <v>231910</v>
      </c>
      <c r="D21" s="116">
        <v>31247</v>
      </c>
      <c r="E21" s="116">
        <v>14450</v>
      </c>
      <c r="F21" s="116">
        <v>28937</v>
      </c>
      <c r="G21" s="116">
        <v>52873</v>
      </c>
      <c r="H21" s="116">
        <v>98269</v>
      </c>
      <c r="I21" s="116">
        <v>39850</v>
      </c>
      <c r="J21" s="116">
        <v>76878</v>
      </c>
      <c r="K21" s="116">
        <v>99111</v>
      </c>
      <c r="L21" s="116">
        <v>257584</v>
      </c>
      <c r="M21" s="116">
        <v>559445</v>
      </c>
      <c r="N21" s="116">
        <v>8571</v>
      </c>
      <c r="O21" s="146" t="s">
        <v>136</v>
      </c>
      <c r="P21" s="146" t="s">
        <v>136</v>
      </c>
      <c r="Q21" s="146" t="s">
        <v>136</v>
      </c>
      <c r="R21" s="146" t="s">
        <v>136</v>
      </c>
      <c r="S21" s="146" t="s">
        <v>136</v>
      </c>
      <c r="T21" s="146" t="s">
        <v>136</v>
      </c>
      <c r="U21" s="146" t="s">
        <v>136</v>
      </c>
      <c r="V21" s="116">
        <v>830</v>
      </c>
      <c r="W21" s="146" t="s">
        <v>136</v>
      </c>
      <c r="X21" s="116">
        <v>10160</v>
      </c>
      <c r="Y21" s="116">
        <v>6633</v>
      </c>
      <c r="Z21" s="116">
        <v>4178</v>
      </c>
      <c r="AA21" s="116">
        <v>374</v>
      </c>
      <c r="AB21" s="116">
        <v>4</v>
      </c>
      <c r="AC21" s="146" t="s">
        <v>136</v>
      </c>
      <c r="AD21" s="146" t="s">
        <v>136</v>
      </c>
      <c r="AE21" s="146" t="s">
        <v>136</v>
      </c>
    </row>
    <row r="22" spans="1:31" s="115" customFormat="1" ht="15" customHeight="1">
      <c r="A22" s="117">
        <v>20</v>
      </c>
      <c r="B22" s="117" t="s">
        <v>248</v>
      </c>
      <c r="C22" s="116">
        <v>71285</v>
      </c>
      <c r="D22" s="116">
        <v>102487</v>
      </c>
      <c r="E22" s="146" t="s">
        <v>136</v>
      </c>
      <c r="F22" s="116">
        <v>77972</v>
      </c>
      <c r="G22" s="116">
        <v>19747</v>
      </c>
      <c r="H22" s="116">
        <v>203633</v>
      </c>
      <c r="I22" s="116">
        <v>17994</v>
      </c>
      <c r="J22" s="116">
        <v>26287</v>
      </c>
      <c r="K22" s="116">
        <v>34834</v>
      </c>
      <c r="L22" s="116">
        <v>56148</v>
      </c>
      <c r="M22" s="116">
        <v>2099977</v>
      </c>
      <c r="N22" s="146" t="s">
        <v>136</v>
      </c>
      <c r="O22" s="116">
        <v>155</v>
      </c>
      <c r="P22" s="116">
        <v>748</v>
      </c>
      <c r="Q22" s="116">
        <v>1910</v>
      </c>
      <c r="R22" s="146" t="s">
        <v>136</v>
      </c>
      <c r="S22" s="146" t="s">
        <v>136</v>
      </c>
      <c r="T22" s="116">
        <v>1067</v>
      </c>
      <c r="U22" s="146" t="s">
        <v>136</v>
      </c>
      <c r="V22" s="116">
        <v>5890</v>
      </c>
      <c r="W22" s="146" t="s">
        <v>136</v>
      </c>
      <c r="X22" s="116">
        <v>174095</v>
      </c>
      <c r="Y22" s="116">
        <v>1983</v>
      </c>
      <c r="Z22" s="116">
        <v>3127</v>
      </c>
      <c r="AA22" s="146" t="s">
        <v>136</v>
      </c>
      <c r="AB22" s="146" t="s">
        <v>136</v>
      </c>
      <c r="AC22" s="146" t="s">
        <v>136</v>
      </c>
      <c r="AD22" s="146" t="s">
        <v>136</v>
      </c>
      <c r="AE22" s="146" t="s">
        <v>136</v>
      </c>
    </row>
    <row r="23" spans="1:31" s="115" customFormat="1" ht="15" customHeight="1">
      <c r="A23" s="117">
        <v>21</v>
      </c>
      <c r="B23" s="117" t="s">
        <v>256</v>
      </c>
      <c r="C23" s="116">
        <v>339686</v>
      </c>
      <c r="D23" s="116">
        <v>192555</v>
      </c>
      <c r="E23" s="116">
        <v>153855</v>
      </c>
      <c r="F23" s="116">
        <v>396809</v>
      </c>
      <c r="G23" s="116">
        <v>40709</v>
      </c>
      <c r="H23" s="116">
        <v>306559</v>
      </c>
      <c r="I23" s="116">
        <v>24956</v>
      </c>
      <c r="J23" s="116">
        <v>91891</v>
      </c>
      <c r="K23" s="116">
        <v>157660</v>
      </c>
      <c r="L23" s="116">
        <v>235054</v>
      </c>
      <c r="M23" s="116">
        <v>1364003</v>
      </c>
      <c r="N23" s="146" t="s">
        <v>136</v>
      </c>
      <c r="O23" s="116">
        <v>34858</v>
      </c>
      <c r="P23" s="116">
        <v>22088</v>
      </c>
      <c r="Q23" s="116">
        <v>14980</v>
      </c>
      <c r="R23" s="146" t="s">
        <v>136</v>
      </c>
      <c r="S23" s="146" t="s">
        <v>136</v>
      </c>
      <c r="T23" s="146" t="s">
        <v>136</v>
      </c>
      <c r="U23" s="146" t="s">
        <v>136</v>
      </c>
      <c r="V23" s="116">
        <v>59879</v>
      </c>
      <c r="W23" s="116">
        <v>109</v>
      </c>
      <c r="X23" s="116">
        <v>118742</v>
      </c>
      <c r="Y23" s="116">
        <v>12791</v>
      </c>
      <c r="Z23" s="116">
        <v>3769</v>
      </c>
      <c r="AA23" s="116">
        <v>652</v>
      </c>
      <c r="AB23" s="146" t="s">
        <v>136</v>
      </c>
      <c r="AC23" s="146" t="s">
        <v>136</v>
      </c>
      <c r="AD23" s="146" t="s">
        <v>136</v>
      </c>
      <c r="AE23" s="146" t="s">
        <v>136</v>
      </c>
    </row>
    <row r="24" spans="1:31" s="115" customFormat="1" ht="15" customHeight="1">
      <c r="A24" s="117">
        <v>22</v>
      </c>
      <c r="B24" s="123" t="s">
        <v>268</v>
      </c>
      <c r="C24" s="116">
        <v>30500</v>
      </c>
      <c r="D24" s="116">
        <v>139026</v>
      </c>
      <c r="E24" s="146" t="s">
        <v>136</v>
      </c>
      <c r="F24" s="116">
        <v>45450</v>
      </c>
      <c r="G24" s="116">
        <v>4481</v>
      </c>
      <c r="H24" s="116">
        <v>175288</v>
      </c>
      <c r="I24" s="116">
        <v>1507</v>
      </c>
      <c r="J24" s="116">
        <v>11826</v>
      </c>
      <c r="K24" s="116">
        <v>24588</v>
      </c>
      <c r="L24" s="116">
        <v>24136</v>
      </c>
      <c r="M24" s="116">
        <v>388629</v>
      </c>
      <c r="N24" s="146" t="s">
        <v>136</v>
      </c>
      <c r="O24" s="116">
        <v>270</v>
      </c>
      <c r="P24" s="116">
        <v>3896</v>
      </c>
      <c r="Q24" s="116">
        <v>595</v>
      </c>
      <c r="R24" s="116">
        <v>2362</v>
      </c>
      <c r="S24" s="116">
        <v>75</v>
      </c>
      <c r="T24" s="146" t="s">
        <v>136</v>
      </c>
      <c r="U24" s="146" t="s">
        <v>136</v>
      </c>
      <c r="V24" s="116">
        <v>2194</v>
      </c>
      <c r="W24" s="116">
        <v>2192</v>
      </c>
      <c r="X24" s="116">
        <v>3614</v>
      </c>
      <c r="Y24" s="116">
        <v>1442</v>
      </c>
      <c r="Z24" s="116">
        <v>5037</v>
      </c>
      <c r="AA24" s="146" t="s">
        <v>136</v>
      </c>
      <c r="AB24" s="146" t="s">
        <v>136</v>
      </c>
      <c r="AC24" s="146" t="s">
        <v>136</v>
      </c>
      <c r="AD24" s="146" t="s">
        <v>136</v>
      </c>
      <c r="AE24" s="146" t="s">
        <v>136</v>
      </c>
    </row>
    <row r="25" spans="1:31" s="115" customFormat="1" ht="15" customHeight="1">
      <c r="A25" s="117">
        <v>23</v>
      </c>
      <c r="B25" s="117" t="s">
        <v>273</v>
      </c>
      <c r="C25" s="116">
        <v>1594</v>
      </c>
      <c r="D25" s="116">
        <v>3914</v>
      </c>
      <c r="E25" s="146" t="s">
        <v>136</v>
      </c>
      <c r="F25" s="116">
        <v>821</v>
      </c>
      <c r="G25" s="116">
        <v>219</v>
      </c>
      <c r="H25" s="116">
        <v>13408</v>
      </c>
      <c r="I25" s="116">
        <v>948</v>
      </c>
      <c r="J25" s="116">
        <v>1238</v>
      </c>
      <c r="K25" s="116">
        <v>84500</v>
      </c>
      <c r="L25" s="116">
        <v>9900</v>
      </c>
      <c r="M25" s="116">
        <v>40625</v>
      </c>
      <c r="N25" s="146" t="s">
        <v>136</v>
      </c>
      <c r="O25" s="116">
        <v>64</v>
      </c>
      <c r="P25" s="116">
        <v>2929</v>
      </c>
      <c r="Q25" s="116">
        <v>107</v>
      </c>
      <c r="R25" s="116">
        <v>309</v>
      </c>
      <c r="S25" s="146" t="s">
        <v>136</v>
      </c>
      <c r="T25" s="146" t="s">
        <v>136</v>
      </c>
      <c r="U25" s="116">
        <v>1610</v>
      </c>
      <c r="V25" s="116">
        <v>21</v>
      </c>
      <c r="W25" s="116">
        <v>16</v>
      </c>
      <c r="X25" s="116">
        <v>109</v>
      </c>
      <c r="Y25" s="116">
        <v>69</v>
      </c>
      <c r="Z25" s="116">
        <v>125</v>
      </c>
      <c r="AA25" s="146" t="s">
        <v>136</v>
      </c>
      <c r="AB25" s="146" t="s">
        <v>136</v>
      </c>
      <c r="AC25" s="116">
        <v>9000</v>
      </c>
      <c r="AD25" s="116">
        <v>1</v>
      </c>
      <c r="AE25" s="146" t="s">
        <v>136</v>
      </c>
    </row>
    <row r="26" spans="1:31" s="115" customFormat="1" ht="15" customHeight="1">
      <c r="A26" s="117">
        <v>24</v>
      </c>
      <c r="B26" s="117" t="s">
        <v>280</v>
      </c>
      <c r="C26" s="116">
        <v>5475</v>
      </c>
      <c r="D26" s="116">
        <v>190988</v>
      </c>
      <c r="E26" s="146" t="s">
        <v>136</v>
      </c>
      <c r="F26" s="116">
        <v>54578</v>
      </c>
      <c r="G26" s="116">
        <v>3098</v>
      </c>
      <c r="H26" s="116">
        <v>363061</v>
      </c>
      <c r="I26" s="116">
        <v>726</v>
      </c>
      <c r="J26" s="116">
        <v>1502</v>
      </c>
      <c r="K26" s="116">
        <v>16865</v>
      </c>
      <c r="L26" s="116">
        <v>11642</v>
      </c>
      <c r="M26" s="116">
        <v>645967</v>
      </c>
      <c r="N26" s="146" t="s">
        <v>136</v>
      </c>
      <c r="O26" s="116">
        <v>1309</v>
      </c>
      <c r="P26" s="116">
        <v>52505</v>
      </c>
      <c r="Q26" s="116">
        <v>537</v>
      </c>
      <c r="R26" s="116">
        <v>1571</v>
      </c>
      <c r="S26" s="146" t="s">
        <v>136</v>
      </c>
      <c r="T26" s="116">
        <v>4674</v>
      </c>
      <c r="U26" s="116">
        <v>207</v>
      </c>
      <c r="V26" s="116">
        <v>1145</v>
      </c>
      <c r="W26" s="116">
        <v>600</v>
      </c>
      <c r="X26" s="116">
        <v>1295</v>
      </c>
      <c r="Y26" s="116">
        <v>918</v>
      </c>
      <c r="Z26" s="116">
        <v>896</v>
      </c>
      <c r="AA26" s="146" t="s">
        <v>136</v>
      </c>
      <c r="AB26" s="116">
        <v>3</v>
      </c>
      <c r="AC26" s="146" t="s">
        <v>136</v>
      </c>
      <c r="AD26" s="146" t="s">
        <v>136</v>
      </c>
      <c r="AE26" s="146" t="s">
        <v>136</v>
      </c>
    </row>
    <row r="27" spans="1:31" s="115" customFormat="1" ht="15" customHeight="1">
      <c r="A27" s="117">
        <v>25</v>
      </c>
      <c r="B27" s="117" t="s">
        <v>285</v>
      </c>
      <c r="C27" s="121">
        <v>53219</v>
      </c>
      <c r="D27" s="121">
        <v>198297</v>
      </c>
      <c r="E27" s="147" t="s">
        <v>136</v>
      </c>
      <c r="F27" s="121">
        <v>48284</v>
      </c>
      <c r="G27" s="121">
        <v>1924</v>
      </c>
      <c r="H27" s="121">
        <v>272281</v>
      </c>
      <c r="I27" s="121">
        <v>4555</v>
      </c>
      <c r="J27" s="121">
        <v>5074</v>
      </c>
      <c r="K27" s="121">
        <v>119940</v>
      </c>
      <c r="L27" s="121">
        <v>107705</v>
      </c>
      <c r="M27" s="121">
        <v>673298</v>
      </c>
      <c r="N27" s="147" t="s">
        <v>136</v>
      </c>
      <c r="O27" s="121">
        <v>5204</v>
      </c>
      <c r="P27" s="121">
        <v>91970</v>
      </c>
      <c r="Q27" s="121">
        <v>5992</v>
      </c>
      <c r="R27" s="121">
        <v>17774</v>
      </c>
      <c r="S27" s="147" t="s">
        <v>136</v>
      </c>
      <c r="T27" s="121">
        <v>970</v>
      </c>
      <c r="U27" s="121">
        <v>485</v>
      </c>
      <c r="V27" s="121">
        <v>941</v>
      </c>
      <c r="W27" s="121">
        <v>33</v>
      </c>
      <c r="X27" s="121">
        <v>3533</v>
      </c>
      <c r="Y27" s="121">
        <v>3789</v>
      </c>
      <c r="Z27" s="121">
        <v>5774</v>
      </c>
      <c r="AA27" s="147" t="s">
        <v>136</v>
      </c>
      <c r="AB27" s="121">
        <v>6</v>
      </c>
      <c r="AC27" s="121">
        <v>143310</v>
      </c>
      <c r="AD27" s="121">
        <v>100</v>
      </c>
      <c r="AE27" s="121">
        <v>620</v>
      </c>
    </row>
    <row r="28" spans="1:31" s="115" customFormat="1" ht="15" customHeight="1">
      <c r="A28" s="117">
        <v>26</v>
      </c>
      <c r="B28" s="117" t="s">
        <v>293</v>
      </c>
      <c r="C28" s="124">
        <v>152271</v>
      </c>
      <c r="D28" s="124">
        <v>334884</v>
      </c>
      <c r="E28" s="124">
        <v>13351</v>
      </c>
      <c r="F28" s="124">
        <v>359285</v>
      </c>
      <c r="G28" s="124">
        <v>12055824</v>
      </c>
      <c r="H28" s="124">
        <v>896249.52</v>
      </c>
      <c r="I28" s="124">
        <v>210</v>
      </c>
      <c r="J28" s="124">
        <v>5165</v>
      </c>
      <c r="K28" s="124">
        <v>30150</v>
      </c>
      <c r="L28" s="124">
        <v>45425</v>
      </c>
      <c r="M28" s="124">
        <v>1032438</v>
      </c>
      <c r="N28" s="149" t="s">
        <v>136</v>
      </c>
      <c r="O28" s="124">
        <v>415</v>
      </c>
      <c r="P28" s="124">
        <v>1065</v>
      </c>
      <c r="Q28" s="124">
        <v>129</v>
      </c>
      <c r="R28" s="149" t="s">
        <v>136</v>
      </c>
      <c r="S28" s="149" t="s">
        <v>136</v>
      </c>
      <c r="T28" s="124">
        <v>915</v>
      </c>
      <c r="U28" s="149" t="s">
        <v>136</v>
      </c>
      <c r="V28" s="124">
        <v>9143.4199999999983</v>
      </c>
      <c r="W28" s="124">
        <v>10192</v>
      </c>
      <c r="X28" s="124">
        <v>146568.06999999998</v>
      </c>
      <c r="Y28" s="124">
        <v>24143</v>
      </c>
      <c r="Z28" s="124">
        <v>3291</v>
      </c>
      <c r="AA28" s="149" t="s">
        <v>136</v>
      </c>
      <c r="AB28" s="149" t="s">
        <v>136</v>
      </c>
      <c r="AC28" s="149" t="s">
        <v>136</v>
      </c>
      <c r="AD28" s="149" t="s">
        <v>136</v>
      </c>
      <c r="AE28" s="149" t="s">
        <v>136</v>
      </c>
    </row>
    <row r="29" spans="1:31" s="115" customFormat="1" ht="15" customHeight="1">
      <c r="A29" s="117">
        <v>27</v>
      </c>
      <c r="B29" s="117" t="s">
        <v>448</v>
      </c>
      <c r="C29" s="127">
        <v>208701</v>
      </c>
      <c r="D29" s="127">
        <v>171977</v>
      </c>
      <c r="E29" s="127">
        <v>168799</v>
      </c>
      <c r="F29" s="127">
        <v>194757</v>
      </c>
      <c r="G29" s="127">
        <v>2184</v>
      </c>
      <c r="H29" s="127">
        <v>286305</v>
      </c>
      <c r="I29" s="127">
        <v>85</v>
      </c>
      <c r="J29" s="127">
        <v>5311</v>
      </c>
      <c r="K29" s="127">
        <v>1650</v>
      </c>
      <c r="L29" s="127">
        <v>10305</v>
      </c>
      <c r="M29" s="127">
        <v>502861</v>
      </c>
      <c r="N29" s="151" t="s">
        <v>136</v>
      </c>
      <c r="O29" s="127">
        <v>1044</v>
      </c>
      <c r="P29" s="127">
        <v>4080</v>
      </c>
      <c r="Q29" s="127">
        <v>3029</v>
      </c>
      <c r="R29" s="151" t="s">
        <v>136</v>
      </c>
      <c r="S29" s="151" t="s">
        <v>136</v>
      </c>
      <c r="T29" s="151" t="s">
        <v>136</v>
      </c>
      <c r="U29" s="151" t="s">
        <v>136</v>
      </c>
      <c r="V29" s="127">
        <v>6532</v>
      </c>
      <c r="W29" s="127">
        <v>75</v>
      </c>
      <c r="X29" s="127">
        <v>58028</v>
      </c>
      <c r="Y29" s="127">
        <v>1249</v>
      </c>
      <c r="Z29" s="127">
        <v>1065</v>
      </c>
      <c r="AA29" s="151" t="s">
        <v>136</v>
      </c>
      <c r="AB29" s="151" t="s">
        <v>136</v>
      </c>
      <c r="AC29" s="151" t="s">
        <v>136</v>
      </c>
      <c r="AD29" s="151" t="s">
        <v>136</v>
      </c>
      <c r="AE29" s="151" t="s">
        <v>136</v>
      </c>
    </row>
    <row r="30" spans="1:31" s="115" customFormat="1" ht="15" customHeight="1">
      <c r="A30" s="117">
        <v>28</v>
      </c>
      <c r="B30" s="117" t="s">
        <v>305</v>
      </c>
      <c r="C30" s="116">
        <v>83806</v>
      </c>
      <c r="D30" s="116">
        <v>130401</v>
      </c>
      <c r="E30" s="116">
        <v>13342</v>
      </c>
      <c r="F30" s="116">
        <v>43258</v>
      </c>
      <c r="G30" s="116">
        <v>1223</v>
      </c>
      <c r="H30" s="116">
        <v>85601</v>
      </c>
      <c r="I30" s="116">
        <v>230</v>
      </c>
      <c r="J30" s="116">
        <v>5657</v>
      </c>
      <c r="K30" s="116">
        <v>31869</v>
      </c>
      <c r="L30" s="116">
        <v>69680</v>
      </c>
      <c r="M30" s="116">
        <v>497138</v>
      </c>
      <c r="N30" s="116">
        <v>7478</v>
      </c>
      <c r="O30" s="146" t="s">
        <v>136</v>
      </c>
      <c r="P30" s="146" t="s">
        <v>136</v>
      </c>
      <c r="Q30" s="146" t="s">
        <v>136</v>
      </c>
      <c r="R30" s="146" t="s">
        <v>136</v>
      </c>
      <c r="S30" s="146" t="s">
        <v>136</v>
      </c>
      <c r="T30" s="146" t="s">
        <v>136</v>
      </c>
      <c r="U30" s="146" t="s">
        <v>136</v>
      </c>
      <c r="V30" s="116">
        <v>19680</v>
      </c>
      <c r="W30" s="146" t="s">
        <v>136</v>
      </c>
      <c r="X30" s="116">
        <v>8585</v>
      </c>
      <c r="Y30" s="116">
        <v>5783</v>
      </c>
      <c r="Z30" s="116">
        <v>1620</v>
      </c>
      <c r="AA30" s="146" t="s">
        <v>136</v>
      </c>
      <c r="AB30" s="146" t="s">
        <v>136</v>
      </c>
      <c r="AC30" s="146" t="s">
        <v>136</v>
      </c>
      <c r="AD30" s="146" t="s">
        <v>136</v>
      </c>
      <c r="AE30" s="146" t="s">
        <v>136</v>
      </c>
    </row>
    <row r="31" spans="1:31" s="115" customFormat="1" ht="15" customHeight="1">
      <c r="A31" s="117">
        <v>29</v>
      </c>
      <c r="B31" s="128" t="s">
        <v>312</v>
      </c>
      <c r="C31" s="129">
        <v>228421.88040000002</v>
      </c>
      <c r="D31" s="129">
        <v>96897.23</v>
      </c>
      <c r="E31" s="129">
        <v>37577.82</v>
      </c>
      <c r="F31" s="129">
        <v>230345.43719999999</v>
      </c>
      <c r="G31" s="129">
        <v>13588.899000000001</v>
      </c>
      <c r="H31" s="129">
        <v>205718.41439999998</v>
      </c>
      <c r="I31" s="129">
        <v>783.00249999999994</v>
      </c>
      <c r="J31" s="129">
        <v>8691.239999999998</v>
      </c>
      <c r="K31" s="129">
        <v>27981.764999999999</v>
      </c>
      <c r="L31" s="129">
        <v>40960.080000000002</v>
      </c>
      <c r="M31" s="129">
        <v>797764.27500000014</v>
      </c>
      <c r="N31" s="152" t="s">
        <v>136</v>
      </c>
      <c r="O31" s="129">
        <v>390</v>
      </c>
      <c r="P31" s="129">
        <v>470</v>
      </c>
      <c r="Q31" s="152" t="s">
        <v>136</v>
      </c>
      <c r="R31" s="152" t="s">
        <v>136</v>
      </c>
      <c r="S31" s="152" t="s">
        <v>136</v>
      </c>
      <c r="T31" s="152" t="s">
        <v>136</v>
      </c>
      <c r="U31" s="152" t="s">
        <v>136</v>
      </c>
      <c r="V31" s="129">
        <v>10516</v>
      </c>
      <c r="W31" s="152" t="s">
        <v>136</v>
      </c>
      <c r="X31" s="129">
        <v>15208</v>
      </c>
      <c r="Y31" s="129">
        <v>8493</v>
      </c>
      <c r="Z31" s="129">
        <v>3482</v>
      </c>
      <c r="AA31" s="152" t="s">
        <v>136</v>
      </c>
      <c r="AB31" s="152" t="s">
        <v>136</v>
      </c>
      <c r="AC31" s="152" t="s">
        <v>136</v>
      </c>
      <c r="AD31" s="152" t="s">
        <v>136</v>
      </c>
      <c r="AE31" s="152" t="s">
        <v>136</v>
      </c>
    </row>
    <row r="32" spans="1:31" s="115" customFormat="1" ht="15" customHeight="1">
      <c r="A32" s="117">
        <v>30</v>
      </c>
      <c r="B32" s="117" t="s">
        <v>319</v>
      </c>
      <c r="C32" s="116">
        <v>163299</v>
      </c>
      <c r="D32" s="116">
        <v>16545</v>
      </c>
      <c r="E32" s="116">
        <v>12954</v>
      </c>
      <c r="F32" s="116">
        <v>107543</v>
      </c>
      <c r="G32" s="116">
        <v>49908</v>
      </c>
      <c r="H32" s="116">
        <v>60857</v>
      </c>
      <c r="I32" s="116">
        <v>12468</v>
      </c>
      <c r="J32" s="116">
        <v>40191</v>
      </c>
      <c r="K32" s="116">
        <v>27434</v>
      </c>
      <c r="L32" s="116">
        <v>53107</v>
      </c>
      <c r="M32" s="116">
        <v>296486</v>
      </c>
      <c r="N32" s="146" t="s">
        <v>136</v>
      </c>
      <c r="O32" s="116">
        <v>1554</v>
      </c>
      <c r="P32" s="116">
        <v>2010</v>
      </c>
      <c r="Q32" s="116">
        <v>1301</v>
      </c>
      <c r="R32" s="116">
        <v>223</v>
      </c>
      <c r="S32" s="116">
        <v>130</v>
      </c>
      <c r="T32" s="146" t="s">
        <v>136</v>
      </c>
      <c r="U32" s="116">
        <v>1360</v>
      </c>
      <c r="V32" s="116">
        <v>1114</v>
      </c>
      <c r="W32" s="116">
        <v>2</v>
      </c>
      <c r="X32" s="116">
        <v>16336</v>
      </c>
      <c r="Y32" s="116">
        <v>9187</v>
      </c>
      <c r="Z32" s="116">
        <v>3470</v>
      </c>
      <c r="AA32" s="116">
        <v>544</v>
      </c>
      <c r="AB32" s="116">
        <v>8</v>
      </c>
      <c r="AC32" s="146" t="s">
        <v>136</v>
      </c>
      <c r="AD32" s="146" t="s">
        <v>136</v>
      </c>
      <c r="AE32" s="146" t="s">
        <v>136</v>
      </c>
    </row>
    <row r="33" spans="1:31" s="115" customFormat="1" ht="15" customHeight="1">
      <c r="A33" s="117">
        <v>31</v>
      </c>
      <c r="B33" s="117" t="s">
        <v>328</v>
      </c>
      <c r="C33" s="116">
        <v>334105</v>
      </c>
      <c r="D33" s="116">
        <v>31186</v>
      </c>
      <c r="E33" s="116">
        <v>272834</v>
      </c>
      <c r="F33" s="116">
        <v>103484</v>
      </c>
      <c r="G33" s="116">
        <v>16216</v>
      </c>
      <c r="H33" s="116">
        <v>81924</v>
      </c>
      <c r="I33" s="116">
        <v>1782</v>
      </c>
      <c r="J33" s="116">
        <v>34829</v>
      </c>
      <c r="K33" s="116">
        <v>12430</v>
      </c>
      <c r="L33" s="116">
        <v>28385</v>
      </c>
      <c r="M33" s="116">
        <v>571071</v>
      </c>
      <c r="N33" s="146" t="s">
        <v>136</v>
      </c>
      <c r="O33" s="116">
        <v>5693</v>
      </c>
      <c r="P33" s="116">
        <v>7327</v>
      </c>
      <c r="Q33" s="116">
        <v>7398</v>
      </c>
      <c r="R33" s="116">
        <v>16</v>
      </c>
      <c r="S33" s="116">
        <v>64</v>
      </c>
      <c r="T33" s="146" t="s">
        <v>136</v>
      </c>
      <c r="U33" s="116">
        <v>296</v>
      </c>
      <c r="V33" s="116">
        <v>9982</v>
      </c>
      <c r="W33" s="146" t="s">
        <v>136</v>
      </c>
      <c r="X33" s="116">
        <v>10967</v>
      </c>
      <c r="Y33" s="116">
        <v>4874</v>
      </c>
      <c r="Z33" s="116">
        <v>3274</v>
      </c>
      <c r="AA33" s="116">
        <v>74</v>
      </c>
      <c r="AB33" s="146" t="s">
        <v>136</v>
      </c>
      <c r="AC33" s="146" t="s">
        <v>136</v>
      </c>
      <c r="AD33" s="116">
        <v>4</v>
      </c>
      <c r="AE33" s="146" t="s">
        <v>136</v>
      </c>
    </row>
    <row r="34" spans="1:31" s="115" customFormat="1" ht="15" customHeight="1">
      <c r="A34" s="117">
        <v>32</v>
      </c>
      <c r="B34" s="117" t="s">
        <v>334</v>
      </c>
      <c r="C34" s="116">
        <v>18650</v>
      </c>
      <c r="D34" s="116">
        <v>177850</v>
      </c>
      <c r="E34" s="116">
        <v>2000</v>
      </c>
      <c r="F34" s="116">
        <v>244600</v>
      </c>
      <c r="G34" s="116">
        <v>27600</v>
      </c>
      <c r="H34" s="116">
        <v>313200</v>
      </c>
      <c r="I34" s="116">
        <v>371</v>
      </c>
      <c r="J34" s="116">
        <v>15813</v>
      </c>
      <c r="K34" s="116">
        <v>13100</v>
      </c>
      <c r="L34" s="116">
        <v>91550</v>
      </c>
      <c r="M34" s="116">
        <v>267242</v>
      </c>
      <c r="N34" s="146" t="s">
        <v>136</v>
      </c>
      <c r="O34" s="116">
        <v>1260</v>
      </c>
      <c r="P34" s="116">
        <v>1885</v>
      </c>
      <c r="Q34" s="116">
        <v>1000</v>
      </c>
      <c r="R34" s="146" t="s">
        <v>136</v>
      </c>
      <c r="S34" s="146" t="s">
        <v>136</v>
      </c>
      <c r="T34" s="146" t="s">
        <v>136</v>
      </c>
      <c r="U34" s="146" t="s">
        <v>136</v>
      </c>
      <c r="V34" s="116">
        <v>11200</v>
      </c>
      <c r="W34" s="116">
        <v>8012</v>
      </c>
      <c r="X34" s="116">
        <v>31750</v>
      </c>
      <c r="Y34" s="116">
        <v>5100</v>
      </c>
      <c r="Z34" s="116">
        <v>2700</v>
      </c>
      <c r="AA34" s="116">
        <v>120</v>
      </c>
      <c r="AB34" s="116">
        <v>250</v>
      </c>
      <c r="AC34" s="146" t="s">
        <v>136</v>
      </c>
      <c r="AD34" s="146" t="s">
        <v>136</v>
      </c>
      <c r="AE34" s="146" t="s">
        <v>136</v>
      </c>
    </row>
    <row r="35" spans="1:31" s="115" customFormat="1" ht="15" customHeight="1">
      <c r="A35" s="117">
        <v>33</v>
      </c>
      <c r="B35" s="117" t="s">
        <v>339</v>
      </c>
      <c r="C35" s="116">
        <v>6020</v>
      </c>
      <c r="D35" s="116">
        <v>162701</v>
      </c>
      <c r="E35" s="146" t="s">
        <v>136</v>
      </c>
      <c r="F35" s="116">
        <v>413807</v>
      </c>
      <c r="G35" s="116">
        <v>1460</v>
      </c>
      <c r="H35" s="116">
        <v>806345</v>
      </c>
      <c r="I35" s="116">
        <v>209</v>
      </c>
      <c r="J35" s="116">
        <v>150</v>
      </c>
      <c r="K35" s="146" t="s">
        <v>136</v>
      </c>
      <c r="L35" s="116">
        <v>7077</v>
      </c>
      <c r="M35" s="116">
        <v>266116</v>
      </c>
      <c r="N35" s="146" t="s">
        <v>136</v>
      </c>
      <c r="O35" s="116">
        <v>40</v>
      </c>
      <c r="P35" s="116">
        <v>75</v>
      </c>
      <c r="Q35" s="116">
        <v>30</v>
      </c>
      <c r="R35" s="116">
        <v>35</v>
      </c>
      <c r="S35" s="116">
        <v>120</v>
      </c>
      <c r="T35" s="146" t="s">
        <v>136</v>
      </c>
      <c r="U35" s="146" t="s">
        <v>136</v>
      </c>
      <c r="V35" s="116">
        <v>17893</v>
      </c>
      <c r="W35" s="116">
        <v>38546</v>
      </c>
      <c r="X35" s="116">
        <v>28184</v>
      </c>
      <c r="Y35" s="116">
        <v>2560</v>
      </c>
      <c r="Z35" s="116">
        <v>1022</v>
      </c>
      <c r="AA35" s="146" t="s">
        <v>136</v>
      </c>
      <c r="AB35" s="146" t="s">
        <v>136</v>
      </c>
      <c r="AC35" s="146" t="s">
        <v>136</v>
      </c>
      <c r="AD35" s="146" t="s">
        <v>136</v>
      </c>
      <c r="AE35" s="146" t="s">
        <v>136</v>
      </c>
    </row>
    <row r="36" spans="1:31" s="115" customFormat="1" ht="15" customHeight="1">
      <c r="A36" s="117">
        <v>34</v>
      </c>
      <c r="B36" s="117" t="s">
        <v>361</v>
      </c>
      <c r="C36" s="116">
        <v>9886</v>
      </c>
      <c r="D36" s="116">
        <v>195359</v>
      </c>
      <c r="E36" s="146" t="s">
        <v>136</v>
      </c>
      <c r="F36" s="116">
        <v>27095</v>
      </c>
      <c r="G36" s="116">
        <v>6709</v>
      </c>
      <c r="H36" s="116">
        <v>156279</v>
      </c>
      <c r="I36" s="116">
        <v>6113</v>
      </c>
      <c r="J36" s="116">
        <v>4520</v>
      </c>
      <c r="K36" s="116">
        <v>6687</v>
      </c>
      <c r="L36" s="116">
        <v>6520</v>
      </c>
      <c r="M36" s="116">
        <v>206618</v>
      </c>
      <c r="N36" s="146" t="s">
        <v>136</v>
      </c>
      <c r="O36" s="116">
        <v>1465</v>
      </c>
      <c r="P36" s="116">
        <v>4100</v>
      </c>
      <c r="Q36" s="116">
        <v>4915</v>
      </c>
      <c r="R36" s="116">
        <v>189</v>
      </c>
      <c r="S36" s="146" t="s">
        <v>136</v>
      </c>
      <c r="T36" s="116">
        <v>635</v>
      </c>
      <c r="U36" s="116">
        <v>545</v>
      </c>
      <c r="V36" s="116">
        <v>6546</v>
      </c>
      <c r="W36" s="116">
        <v>5</v>
      </c>
      <c r="X36" s="116">
        <v>4530</v>
      </c>
      <c r="Y36" s="116">
        <v>1350</v>
      </c>
      <c r="Z36" s="116">
        <v>1068</v>
      </c>
      <c r="AA36" s="116">
        <v>665</v>
      </c>
      <c r="AB36" s="116">
        <v>500</v>
      </c>
      <c r="AC36" s="146" t="s">
        <v>136</v>
      </c>
      <c r="AD36" s="146" t="s">
        <v>136</v>
      </c>
      <c r="AE36" s="116">
        <v>860</v>
      </c>
    </row>
    <row r="37" spans="1:31" s="115" customFormat="1">
      <c r="A37" s="130">
        <v>35</v>
      </c>
      <c r="B37" s="131" t="s">
        <v>366</v>
      </c>
      <c r="C37" s="132">
        <v>5</v>
      </c>
      <c r="D37" s="132">
        <v>1932107.7599999998</v>
      </c>
      <c r="E37" s="153" t="s">
        <v>136</v>
      </c>
      <c r="F37" s="132">
        <v>3968848.25</v>
      </c>
      <c r="G37" s="153" t="s">
        <v>136</v>
      </c>
      <c r="H37" s="132">
        <v>6033151.6800000006</v>
      </c>
      <c r="I37" s="132">
        <v>43.7</v>
      </c>
      <c r="J37" s="153" t="s">
        <v>136</v>
      </c>
      <c r="K37" s="153" t="s">
        <v>136</v>
      </c>
      <c r="L37" s="132">
        <v>280</v>
      </c>
      <c r="M37" s="132">
        <v>228950.7</v>
      </c>
      <c r="N37" s="132"/>
      <c r="O37" s="132">
        <v>52</v>
      </c>
      <c r="P37" s="132">
        <v>6640</v>
      </c>
      <c r="Q37" s="132">
        <v>5</v>
      </c>
      <c r="R37" s="153" t="s">
        <v>136</v>
      </c>
      <c r="S37" s="132">
        <v>67000</v>
      </c>
      <c r="T37" s="153" t="s">
        <v>136</v>
      </c>
      <c r="U37" s="153" t="s">
        <v>136</v>
      </c>
      <c r="V37" s="132">
        <v>748253.93</v>
      </c>
      <c r="W37" s="132">
        <v>1018135.8</v>
      </c>
      <c r="X37" s="132">
        <v>1439.22</v>
      </c>
      <c r="Y37" s="132">
        <v>4899.6000000000004</v>
      </c>
      <c r="Z37" s="132">
        <v>1213.3000000000002</v>
      </c>
      <c r="AA37" s="153" t="s">
        <v>136</v>
      </c>
      <c r="AB37" s="153" t="s">
        <v>136</v>
      </c>
      <c r="AC37" s="153" t="s">
        <v>136</v>
      </c>
      <c r="AD37" s="153" t="s">
        <v>136</v>
      </c>
      <c r="AE37" s="153" t="s">
        <v>136</v>
      </c>
    </row>
    <row r="38" spans="1:31" s="115" customFormat="1">
      <c r="A38" s="130">
        <v>36</v>
      </c>
      <c r="B38" s="133" t="s">
        <v>375</v>
      </c>
      <c r="C38" s="134">
        <v>336122</v>
      </c>
      <c r="D38" s="134">
        <v>40270</v>
      </c>
      <c r="E38" s="134">
        <v>37875</v>
      </c>
      <c r="F38" s="134">
        <v>129951</v>
      </c>
      <c r="G38" s="134">
        <v>886</v>
      </c>
      <c r="H38" s="134">
        <v>84584</v>
      </c>
      <c r="I38" s="134">
        <v>14933</v>
      </c>
      <c r="J38" s="134">
        <v>13253.22</v>
      </c>
      <c r="K38" s="134">
        <v>44372</v>
      </c>
      <c r="L38" s="134">
        <v>136257.08000000002</v>
      </c>
      <c r="M38" s="134">
        <v>776373</v>
      </c>
      <c r="N38" s="134"/>
      <c r="O38" s="134"/>
      <c r="P38" s="156"/>
      <c r="Q38" s="154" t="s">
        <v>136</v>
      </c>
      <c r="R38" s="154" t="s">
        <v>136</v>
      </c>
      <c r="S38" s="154" t="s">
        <v>136</v>
      </c>
      <c r="T38" s="154" t="s">
        <v>136</v>
      </c>
      <c r="U38" s="154" t="s">
        <v>136</v>
      </c>
      <c r="V38" s="135">
        <v>5075</v>
      </c>
      <c r="W38" s="134">
        <v>6</v>
      </c>
      <c r="X38" s="154" t="s">
        <v>136</v>
      </c>
      <c r="Y38" s="134">
        <v>7654</v>
      </c>
      <c r="Z38" s="134">
        <v>2657</v>
      </c>
      <c r="AA38" s="155" t="s">
        <v>136</v>
      </c>
      <c r="AB38" s="134">
        <v>22</v>
      </c>
      <c r="AC38" s="155" t="s">
        <v>136</v>
      </c>
      <c r="AD38" s="155" t="s">
        <v>136</v>
      </c>
      <c r="AE38" s="155" t="s">
        <v>136</v>
      </c>
    </row>
    <row r="39" spans="1:31" s="115" customFormat="1">
      <c r="A39" s="130">
        <v>37</v>
      </c>
      <c r="B39" s="136" t="s">
        <v>382</v>
      </c>
      <c r="C39" s="156">
        <v>183000</v>
      </c>
      <c r="D39" s="156">
        <v>12500</v>
      </c>
      <c r="E39" s="156">
        <v>2800</v>
      </c>
      <c r="F39" s="156">
        <v>119000</v>
      </c>
      <c r="G39" s="156">
        <v>3000</v>
      </c>
      <c r="H39" s="156">
        <v>29400</v>
      </c>
      <c r="I39" s="156">
        <v>8500</v>
      </c>
      <c r="J39" s="156">
        <v>12500</v>
      </c>
      <c r="K39" s="156">
        <v>18000</v>
      </c>
      <c r="L39" s="156">
        <v>123000</v>
      </c>
      <c r="M39" s="156">
        <v>673000</v>
      </c>
      <c r="N39" s="156"/>
      <c r="O39" s="156">
        <v>5800</v>
      </c>
      <c r="P39" s="156">
        <v>6700</v>
      </c>
      <c r="Q39" s="156">
        <v>9000</v>
      </c>
      <c r="R39" s="156">
        <v>800</v>
      </c>
      <c r="S39" s="154" t="s">
        <v>136</v>
      </c>
      <c r="T39" s="154" t="s">
        <v>136</v>
      </c>
      <c r="U39" s="154" t="s">
        <v>136</v>
      </c>
      <c r="V39" s="156">
        <v>8700</v>
      </c>
      <c r="W39" s="156">
        <v>40</v>
      </c>
      <c r="X39" s="156">
        <v>4500</v>
      </c>
      <c r="Y39" s="156">
        <v>6800</v>
      </c>
      <c r="Z39" s="156">
        <v>6600</v>
      </c>
      <c r="AA39" s="156">
        <v>5</v>
      </c>
      <c r="AB39" s="156">
        <v>24</v>
      </c>
      <c r="AC39" s="154" t="s">
        <v>136</v>
      </c>
      <c r="AD39" s="154" t="s">
        <v>136</v>
      </c>
      <c r="AE39" s="154" t="s">
        <v>136</v>
      </c>
    </row>
    <row r="40" spans="1:31" s="115" customFormat="1">
      <c r="A40" s="130">
        <v>38</v>
      </c>
      <c r="B40" s="137" t="s">
        <v>386</v>
      </c>
      <c r="C40" s="156">
        <v>81800</v>
      </c>
      <c r="D40" s="156">
        <v>438000</v>
      </c>
      <c r="E40" s="156">
        <v>90600</v>
      </c>
      <c r="F40" s="156">
        <v>450000</v>
      </c>
      <c r="G40" s="156">
        <v>460</v>
      </c>
      <c r="H40" s="156">
        <v>570500</v>
      </c>
      <c r="I40" s="156">
        <v>420</v>
      </c>
      <c r="J40" s="156">
        <v>4730</v>
      </c>
      <c r="K40" s="156">
        <v>1000</v>
      </c>
      <c r="L40" s="156">
        <v>4300</v>
      </c>
      <c r="M40" s="156">
        <v>632000</v>
      </c>
      <c r="N40" s="156">
        <v>58730.000000000007</v>
      </c>
      <c r="O40" s="154" t="s">
        <v>136</v>
      </c>
      <c r="P40" s="154" t="s">
        <v>136</v>
      </c>
      <c r="Q40" s="154" t="s">
        <v>136</v>
      </c>
      <c r="R40" s="154" t="s">
        <v>136</v>
      </c>
      <c r="S40" s="154" t="s">
        <v>136</v>
      </c>
      <c r="T40" s="154" t="s">
        <v>136</v>
      </c>
      <c r="U40" s="154" t="s">
        <v>136</v>
      </c>
      <c r="V40" s="156">
        <v>14010</v>
      </c>
      <c r="W40" s="156">
        <v>6140</v>
      </c>
      <c r="X40" s="156">
        <v>132670</v>
      </c>
      <c r="Y40" s="156">
        <v>3430</v>
      </c>
      <c r="Z40" s="156">
        <v>2010</v>
      </c>
      <c r="AA40" s="154" t="s">
        <v>136</v>
      </c>
      <c r="AB40" s="154" t="s">
        <v>136</v>
      </c>
      <c r="AC40" s="154" t="s">
        <v>136</v>
      </c>
      <c r="AD40" s="154" t="s">
        <v>136</v>
      </c>
      <c r="AE40" s="154" t="s">
        <v>136</v>
      </c>
    </row>
    <row r="41" spans="1:31" s="115" customFormat="1">
      <c r="A41" s="130">
        <v>39</v>
      </c>
      <c r="B41" s="138" t="s">
        <v>390</v>
      </c>
      <c r="C41" s="158">
        <v>275</v>
      </c>
      <c r="D41" s="158">
        <v>224084</v>
      </c>
      <c r="E41" s="157" t="s">
        <v>136</v>
      </c>
      <c r="F41" s="158">
        <v>429329</v>
      </c>
      <c r="G41" s="158">
        <v>1581</v>
      </c>
      <c r="H41" s="158">
        <v>458366.04000000004</v>
      </c>
      <c r="I41" s="158">
        <v>120</v>
      </c>
      <c r="J41" s="158">
        <v>600</v>
      </c>
      <c r="K41" s="158">
        <v>6300</v>
      </c>
      <c r="L41" s="158">
        <v>9700</v>
      </c>
      <c r="M41" s="158">
        <v>55535</v>
      </c>
      <c r="N41" s="156"/>
      <c r="O41" s="157" t="s">
        <v>136</v>
      </c>
      <c r="P41" s="157" t="s">
        <v>136</v>
      </c>
      <c r="Q41" s="157" t="s">
        <v>136</v>
      </c>
      <c r="R41" s="157" t="s">
        <v>136</v>
      </c>
      <c r="S41" s="157" t="s">
        <v>136</v>
      </c>
      <c r="T41" s="157" t="s">
        <v>136</v>
      </c>
      <c r="U41" s="157" t="s">
        <v>136</v>
      </c>
      <c r="V41" s="158">
        <v>52328</v>
      </c>
      <c r="W41" s="158">
        <v>67894</v>
      </c>
      <c r="X41" s="158">
        <v>810</v>
      </c>
      <c r="Y41" s="158">
        <v>2000</v>
      </c>
      <c r="Z41" s="158">
        <v>4500</v>
      </c>
      <c r="AA41" s="158">
        <v>70</v>
      </c>
      <c r="AB41" s="158">
        <v>4</v>
      </c>
      <c r="AC41" s="157" t="s">
        <v>136</v>
      </c>
      <c r="AD41" s="157" t="s">
        <v>136</v>
      </c>
      <c r="AE41" s="157" t="s">
        <v>136</v>
      </c>
    </row>
    <row r="42" spans="1:31" s="115" customFormat="1">
      <c r="A42" s="130">
        <v>40</v>
      </c>
      <c r="B42" s="138" t="s">
        <v>393</v>
      </c>
      <c r="C42" s="158">
        <v>107</v>
      </c>
      <c r="D42" s="158">
        <v>286564</v>
      </c>
      <c r="E42" s="157" t="s">
        <v>136</v>
      </c>
      <c r="F42" s="158">
        <v>2686049</v>
      </c>
      <c r="G42" s="158">
        <v>1606</v>
      </c>
      <c r="H42" s="158">
        <v>1670131</v>
      </c>
      <c r="I42" s="157" t="s">
        <v>136</v>
      </c>
      <c r="J42" s="158">
        <v>2280</v>
      </c>
      <c r="K42" s="158">
        <v>4750</v>
      </c>
      <c r="L42" s="158">
        <v>7425</v>
      </c>
      <c r="M42" s="158">
        <v>81680</v>
      </c>
      <c r="N42" s="157" t="s">
        <v>136</v>
      </c>
      <c r="O42" s="157" t="s">
        <v>136</v>
      </c>
      <c r="P42" s="157" t="s">
        <v>136</v>
      </c>
      <c r="Q42" s="157" t="s">
        <v>136</v>
      </c>
      <c r="R42" s="157" t="s">
        <v>136</v>
      </c>
      <c r="S42" s="157" t="s">
        <v>136</v>
      </c>
      <c r="T42" s="158">
        <v>196</v>
      </c>
      <c r="U42" s="157" t="s">
        <v>136</v>
      </c>
      <c r="V42" s="158">
        <v>122642</v>
      </c>
      <c r="W42" s="158">
        <v>317223</v>
      </c>
      <c r="X42" s="158">
        <v>3912</v>
      </c>
      <c r="Y42" s="158">
        <v>5877</v>
      </c>
      <c r="Z42" s="158">
        <v>1940</v>
      </c>
      <c r="AA42" s="157" t="s">
        <v>136</v>
      </c>
      <c r="AB42" s="157" t="s">
        <v>136</v>
      </c>
      <c r="AC42" s="157" t="s">
        <v>136</v>
      </c>
      <c r="AD42" s="158">
        <v>51</v>
      </c>
      <c r="AE42" s="157" t="s">
        <v>136</v>
      </c>
    </row>
    <row r="43" spans="1:31" s="115" customFormat="1">
      <c r="A43" s="130">
        <v>41</v>
      </c>
      <c r="B43" s="138" t="s">
        <v>398</v>
      </c>
      <c r="C43" s="160">
        <v>191469</v>
      </c>
      <c r="D43" s="160">
        <v>251861</v>
      </c>
      <c r="E43" s="160">
        <v>55071.522000000012</v>
      </c>
      <c r="F43" s="160">
        <v>214139</v>
      </c>
      <c r="G43" s="160">
        <v>75154.200000000012</v>
      </c>
      <c r="H43" s="160">
        <v>300616.8</v>
      </c>
      <c r="I43" s="160">
        <v>29595.200000000001</v>
      </c>
      <c r="J43" s="160">
        <v>59186.268000000004</v>
      </c>
      <c r="K43" s="160">
        <v>86110</v>
      </c>
      <c r="L43" s="160">
        <v>129165</v>
      </c>
      <c r="M43" s="160">
        <v>148539.75000000003</v>
      </c>
      <c r="N43" s="159" t="s">
        <v>136</v>
      </c>
      <c r="O43" s="159" t="s">
        <v>136</v>
      </c>
      <c r="P43" s="159" t="s">
        <v>136</v>
      </c>
      <c r="Q43" s="159" t="s">
        <v>136</v>
      </c>
      <c r="R43" s="159" t="s">
        <v>136</v>
      </c>
      <c r="S43" s="159" t="s">
        <v>136</v>
      </c>
      <c r="T43" s="159" t="s">
        <v>136</v>
      </c>
      <c r="U43" s="159" t="s">
        <v>136</v>
      </c>
      <c r="V43" s="160">
        <v>24398</v>
      </c>
      <c r="W43" s="159" t="s">
        <v>136</v>
      </c>
      <c r="X43" s="160">
        <v>61500</v>
      </c>
      <c r="Y43" s="160">
        <v>11320</v>
      </c>
      <c r="Z43" s="160">
        <v>3200</v>
      </c>
      <c r="AA43" s="159" t="s">
        <v>136</v>
      </c>
      <c r="AB43" s="159" t="s">
        <v>136</v>
      </c>
      <c r="AC43" s="159" t="s">
        <v>136</v>
      </c>
      <c r="AD43" s="159" t="s">
        <v>136</v>
      </c>
      <c r="AE43" s="159" t="s">
        <v>136</v>
      </c>
    </row>
    <row r="44" spans="1:31" s="115" customFormat="1">
      <c r="A44" s="130">
        <v>42</v>
      </c>
      <c r="B44" s="138" t="s">
        <v>408</v>
      </c>
      <c r="C44" s="162">
        <v>130</v>
      </c>
      <c r="D44" s="162">
        <v>479646</v>
      </c>
      <c r="E44" s="161" t="s">
        <v>136</v>
      </c>
      <c r="F44" s="162">
        <v>481554</v>
      </c>
      <c r="G44" s="162">
        <v>1610</v>
      </c>
      <c r="H44" s="162">
        <v>1479330</v>
      </c>
      <c r="I44" s="161" t="s">
        <v>136</v>
      </c>
      <c r="J44" s="161" t="s">
        <v>136</v>
      </c>
      <c r="K44" s="162">
        <v>2200</v>
      </c>
      <c r="L44" s="162">
        <v>2500</v>
      </c>
      <c r="M44" s="162">
        <v>38881</v>
      </c>
      <c r="N44" s="161" t="s">
        <v>136</v>
      </c>
      <c r="O44" s="161" t="s">
        <v>136</v>
      </c>
      <c r="P44" s="161" t="s">
        <v>136</v>
      </c>
      <c r="Q44" s="161" t="s">
        <v>136</v>
      </c>
      <c r="R44" s="161" t="s">
        <v>136</v>
      </c>
      <c r="S44" s="161" t="s">
        <v>136</v>
      </c>
      <c r="T44" s="161" t="s">
        <v>136</v>
      </c>
      <c r="U44" s="161" t="s">
        <v>136</v>
      </c>
      <c r="V44" s="162">
        <v>80696</v>
      </c>
      <c r="W44" s="162">
        <v>609020</v>
      </c>
      <c r="X44" s="162">
        <v>6760</v>
      </c>
      <c r="Y44" s="162">
        <v>1220</v>
      </c>
      <c r="Z44" s="162">
        <v>195</v>
      </c>
      <c r="AA44" s="161" t="s">
        <v>136</v>
      </c>
      <c r="AB44" s="161" t="s">
        <v>136</v>
      </c>
      <c r="AC44" s="161" t="s">
        <v>136</v>
      </c>
      <c r="AD44" s="161" t="s">
        <v>136</v>
      </c>
      <c r="AE44" s="161" t="s">
        <v>136</v>
      </c>
    </row>
    <row r="45" spans="1:31" s="115" customFormat="1">
      <c r="A45" s="116">
        <v>43</v>
      </c>
      <c r="B45" s="139" t="s">
        <v>449</v>
      </c>
      <c r="C45" s="163">
        <v>107028</v>
      </c>
      <c r="D45" s="163">
        <v>151382</v>
      </c>
      <c r="E45" s="164" t="s">
        <v>136</v>
      </c>
      <c r="F45" s="163">
        <v>42069</v>
      </c>
      <c r="G45" s="163">
        <v>34718</v>
      </c>
      <c r="H45" s="163">
        <v>277376</v>
      </c>
      <c r="I45" s="163">
        <v>22195</v>
      </c>
      <c r="J45" s="163">
        <v>29806</v>
      </c>
      <c r="K45" s="163">
        <v>73294</v>
      </c>
      <c r="L45" s="163">
        <v>64374</v>
      </c>
      <c r="M45" s="163">
        <v>572470</v>
      </c>
      <c r="N45" s="163">
        <v>618400</v>
      </c>
      <c r="O45" s="163">
        <v>1647</v>
      </c>
      <c r="P45" s="163">
        <v>5469</v>
      </c>
      <c r="Q45" s="163">
        <v>1612</v>
      </c>
      <c r="R45" s="163">
        <v>850</v>
      </c>
      <c r="S45" s="164" t="s">
        <v>136</v>
      </c>
      <c r="T45" s="164" t="s">
        <v>136</v>
      </c>
      <c r="U45" s="164" t="s">
        <v>136</v>
      </c>
      <c r="V45" s="163">
        <v>3912</v>
      </c>
      <c r="W45" s="164" t="s">
        <v>136</v>
      </c>
      <c r="X45" s="163">
        <v>53570</v>
      </c>
      <c r="Y45" s="163">
        <v>4823</v>
      </c>
      <c r="Z45" s="163">
        <v>5051</v>
      </c>
      <c r="AA45" s="163">
        <v>2551</v>
      </c>
      <c r="AB45" s="164" t="s">
        <v>136</v>
      </c>
      <c r="AC45" s="164" t="s">
        <v>136</v>
      </c>
      <c r="AD45" s="164" t="s">
        <v>136</v>
      </c>
      <c r="AE45" s="164" t="s">
        <v>136</v>
      </c>
    </row>
    <row r="46" spans="1:31" s="115" customFormat="1">
      <c r="A46" s="130">
        <v>44</v>
      </c>
      <c r="B46" s="138" t="s">
        <v>417</v>
      </c>
      <c r="C46" s="166">
        <v>26600</v>
      </c>
      <c r="D46" s="166">
        <v>238495</v>
      </c>
      <c r="E46" s="165" t="s">
        <v>136</v>
      </c>
      <c r="F46" s="166">
        <v>118485</v>
      </c>
      <c r="G46" s="166">
        <v>16790</v>
      </c>
      <c r="H46" s="166">
        <v>654095</v>
      </c>
      <c r="I46" s="166">
        <v>2120</v>
      </c>
      <c r="J46" s="166">
        <v>12295</v>
      </c>
      <c r="K46" s="166">
        <v>29035</v>
      </c>
      <c r="L46" s="166">
        <v>42160</v>
      </c>
      <c r="M46" s="166">
        <v>1024340</v>
      </c>
      <c r="N46" s="165" t="s">
        <v>136</v>
      </c>
      <c r="O46" s="165" t="s">
        <v>136</v>
      </c>
      <c r="P46" s="165" t="s">
        <v>136</v>
      </c>
      <c r="Q46" s="165" t="s">
        <v>136</v>
      </c>
      <c r="R46" s="165" t="s">
        <v>136</v>
      </c>
      <c r="S46" s="165" t="s">
        <v>136</v>
      </c>
      <c r="T46" s="165" t="s">
        <v>136</v>
      </c>
      <c r="U46" s="165" t="s">
        <v>136</v>
      </c>
      <c r="V46" s="166">
        <v>73550</v>
      </c>
      <c r="W46" s="166">
        <v>236</v>
      </c>
      <c r="X46" s="166">
        <v>63960</v>
      </c>
      <c r="Y46" s="166">
        <v>1620</v>
      </c>
      <c r="Z46" s="166">
        <v>12880</v>
      </c>
      <c r="AA46" s="165" t="s">
        <v>136</v>
      </c>
      <c r="AB46" s="165" t="s">
        <v>136</v>
      </c>
      <c r="AC46" s="165" t="s">
        <v>136</v>
      </c>
      <c r="AD46" s="165" t="s">
        <v>136</v>
      </c>
      <c r="AE46" s="165" t="s">
        <v>136</v>
      </c>
    </row>
    <row r="47" spans="1:31" s="115" customFormat="1">
      <c r="A47" s="130">
        <v>45</v>
      </c>
      <c r="B47" s="138" t="s">
        <v>423</v>
      </c>
      <c r="C47" s="160">
        <v>48827</v>
      </c>
      <c r="D47" s="160">
        <v>393420</v>
      </c>
      <c r="E47" s="159" t="s">
        <v>136</v>
      </c>
      <c r="F47" s="160">
        <v>123449</v>
      </c>
      <c r="G47" s="160">
        <v>8047</v>
      </c>
      <c r="H47" s="160">
        <v>360855</v>
      </c>
      <c r="I47" s="160">
        <v>7220</v>
      </c>
      <c r="J47" s="160">
        <v>20448</v>
      </c>
      <c r="K47" s="160">
        <v>152846</v>
      </c>
      <c r="L47" s="160">
        <v>146795</v>
      </c>
      <c r="M47" s="160">
        <v>1474572</v>
      </c>
      <c r="N47" s="159" t="s">
        <v>136</v>
      </c>
      <c r="O47" s="160">
        <v>5655</v>
      </c>
      <c r="P47" s="160">
        <v>9855</v>
      </c>
      <c r="Q47" s="160">
        <v>1855</v>
      </c>
      <c r="R47" s="160">
        <v>600</v>
      </c>
      <c r="S47" s="160">
        <v>20</v>
      </c>
      <c r="T47" s="159" t="s">
        <v>136</v>
      </c>
      <c r="U47" s="160">
        <v>4590</v>
      </c>
      <c r="V47" s="160">
        <v>19973</v>
      </c>
      <c r="W47" s="160">
        <v>4110</v>
      </c>
      <c r="X47" s="160">
        <v>18189</v>
      </c>
      <c r="Y47" s="160">
        <v>7327</v>
      </c>
      <c r="Z47" s="160">
        <v>5377</v>
      </c>
      <c r="AA47" s="159" t="s">
        <v>136</v>
      </c>
      <c r="AB47" s="159" t="s">
        <v>136</v>
      </c>
      <c r="AC47" s="159" t="s">
        <v>136</v>
      </c>
      <c r="AD47" s="159" t="s">
        <v>136</v>
      </c>
      <c r="AE47" s="159" t="s">
        <v>136</v>
      </c>
    </row>
    <row r="48" spans="1:31" s="115" customFormat="1">
      <c r="A48" s="130">
        <v>46</v>
      </c>
      <c r="B48" s="138" t="s">
        <v>432</v>
      </c>
      <c r="C48" s="119">
        <v>6681.6</v>
      </c>
      <c r="D48" s="119">
        <v>424725.30000000005</v>
      </c>
      <c r="E48" s="167" t="s">
        <v>136</v>
      </c>
      <c r="F48" s="119">
        <v>81584.700000000012</v>
      </c>
      <c r="G48" s="119">
        <v>3573.0000000000005</v>
      </c>
      <c r="H48" s="119">
        <v>903018.4</v>
      </c>
      <c r="I48" s="119">
        <v>2712.25</v>
      </c>
      <c r="J48" s="119">
        <v>7754.8499999999995</v>
      </c>
      <c r="K48" s="119">
        <v>29254.500000000004</v>
      </c>
      <c r="L48" s="119">
        <v>24935.9</v>
      </c>
      <c r="M48" s="119">
        <v>1197343</v>
      </c>
      <c r="N48" s="119">
        <v>13068</v>
      </c>
      <c r="O48" s="167" t="s">
        <v>136</v>
      </c>
      <c r="P48" s="167" t="s">
        <v>136</v>
      </c>
      <c r="Q48" s="167" t="s">
        <v>136</v>
      </c>
      <c r="R48" s="167" t="s">
        <v>136</v>
      </c>
      <c r="S48" s="167" t="s">
        <v>136</v>
      </c>
      <c r="T48" s="167" t="s">
        <v>136</v>
      </c>
      <c r="U48" s="167" t="s">
        <v>136</v>
      </c>
      <c r="V48" s="119">
        <v>121022.40000000001</v>
      </c>
      <c r="W48" s="167" t="s">
        <v>136</v>
      </c>
      <c r="X48" s="119">
        <v>144357</v>
      </c>
      <c r="Y48" s="119">
        <v>2560</v>
      </c>
      <c r="Z48" s="119">
        <v>5571</v>
      </c>
      <c r="AA48" s="167" t="s">
        <v>136</v>
      </c>
      <c r="AB48" s="167" t="s">
        <v>136</v>
      </c>
      <c r="AC48" s="167" t="s">
        <v>136</v>
      </c>
      <c r="AD48" s="167" t="s">
        <v>136</v>
      </c>
      <c r="AE48" s="167" t="s">
        <v>136</v>
      </c>
    </row>
    <row r="49" spans="1:31" s="115" customFormat="1" ht="15.75" thickBot="1">
      <c r="A49" s="168">
        <v>47</v>
      </c>
      <c r="B49" s="169" t="s">
        <v>441</v>
      </c>
      <c r="C49" s="172">
        <v>5250.6</v>
      </c>
      <c r="D49" s="172">
        <v>225545.40000000002</v>
      </c>
      <c r="E49" s="171" t="s">
        <v>136</v>
      </c>
      <c r="F49" s="172">
        <v>915042</v>
      </c>
      <c r="G49" s="172">
        <v>1656</v>
      </c>
      <c r="H49" s="172">
        <v>946928</v>
      </c>
      <c r="I49" s="172">
        <v>28671</v>
      </c>
      <c r="J49" s="172">
        <v>12844</v>
      </c>
      <c r="K49" s="172">
        <v>560554.5</v>
      </c>
      <c r="L49" s="172">
        <v>224345</v>
      </c>
      <c r="M49" s="172">
        <v>155444</v>
      </c>
      <c r="N49" s="172">
        <v>288</v>
      </c>
      <c r="O49" s="170"/>
      <c r="P49" s="170"/>
      <c r="Q49" s="170"/>
      <c r="R49" s="170"/>
      <c r="S49" s="170"/>
      <c r="T49" s="170"/>
      <c r="U49" s="171" t="s">
        <v>136</v>
      </c>
      <c r="V49" s="172">
        <v>37760</v>
      </c>
      <c r="W49" s="170"/>
      <c r="X49" s="172">
        <v>1830</v>
      </c>
      <c r="Y49" s="172">
        <v>5855</v>
      </c>
      <c r="Z49" s="172">
        <v>3785</v>
      </c>
      <c r="AA49" s="171" t="s">
        <v>136</v>
      </c>
      <c r="AB49" s="171" t="s">
        <v>136</v>
      </c>
      <c r="AC49" s="171" t="s">
        <v>136</v>
      </c>
      <c r="AD49" s="171" t="s">
        <v>136</v>
      </c>
      <c r="AE49" s="171" t="s">
        <v>136</v>
      </c>
    </row>
    <row r="50" spans="1:31" ht="17.25" thickTop="1" thickBot="1">
      <c r="A50" s="280" t="s">
        <v>99</v>
      </c>
      <c r="B50" s="280"/>
      <c r="C50" s="173">
        <v>4573871.1303999992</v>
      </c>
      <c r="D50" s="173">
        <v>13764938.490000002</v>
      </c>
      <c r="E50" s="173">
        <v>973943.89199999999</v>
      </c>
      <c r="F50" s="173">
        <v>17785128.587199997</v>
      </c>
      <c r="G50" s="173">
        <v>502044.071</v>
      </c>
      <c r="H50" s="173">
        <v>25182444.804399997</v>
      </c>
      <c r="I50" s="173">
        <v>554301.37250000006</v>
      </c>
      <c r="J50" s="173">
        <v>828090.62800000003</v>
      </c>
      <c r="K50" s="173">
        <v>3819515.2650000001</v>
      </c>
      <c r="L50" s="173">
        <v>4237188.4340000004</v>
      </c>
      <c r="M50" s="173">
        <v>40067874.256999999</v>
      </c>
      <c r="N50" s="173">
        <v>719307.2</v>
      </c>
      <c r="O50" s="173">
        <v>156822</v>
      </c>
      <c r="P50" s="173">
        <v>466232</v>
      </c>
      <c r="Q50" s="173">
        <v>103691</v>
      </c>
      <c r="R50" s="173">
        <v>48535</v>
      </c>
      <c r="S50" s="173">
        <v>114577</v>
      </c>
      <c r="T50" s="173">
        <v>23415</v>
      </c>
      <c r="U50" s="173">
        <v>29608</v>
      </c>
      <c r="V50" s="173">
        <v>2182193.1</v>
      </c>
      <c r="W50" s="173">
        <v>3338756.8</v>
      </c>
      <c r="X50" s="173">
        <v>1199018.44</v>
      </c>
      <c r="Y50" s="173">
        <v>228714.63555891495</v>
      </c>
      <c r="Z50" s="173">
        <v>189140.98555891492</v>
      </c>
      <c r="AA50" s="173">
        <v>6154</v>
      </c>
      <c r="AB50" s="173">
        <v>839</v>
      </c>
      <c r="AC50" s="173">
        <v>162960</v>
      </c>
      <c r="AD50" s="173">
        <v>156</v>
      </c>
      <c r="AE50" s="173">
        <v>5962</v>
      </c>
    </row>
    <row r="51" spans="1:31" ht="15.75" thickTop="1"/>
  </sheetData>
  <mergeCells count="1">
    <mergeCell ref="A50:B5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408"/>
  <sheetViews>
    <sheetView zoomScale="69" zoomScaleNormal="69" workbookViewId="0">
      <selection activeCell="E4" sqref="E4"/>
    </sheetView>
  </sheetViews>
  <sheetFormatPr defaultColWidth="22.85546875" defaultRowHeight="24.95" customHeight="1"/>
  <cols>
    <col min="1" max="1" width="6.42578125" style="182" bestFit="1" customWidth="1"/>
    <col min="2" max="2" width="4.28515625" style="182" bestFit="1" customWidth="1"/>
    <col min="3" max="4" width="22.85546875" style="182"/>
    <col min="5" max="5" width="23" style="182" bestFit="1" customWidth="1"/>
    <col min="6" max="6" width="23" style="189" bestFit="1" customWidth="1"/>
    <col min="7" max="7" width="24" style="182" bestFit="1" customWidth="1"/>
    <col min="8" max="8" width="23" style="182" bestFit="1" customWidth="1"/>
    <col min="9" max="9" width="23" style="189" bestFit="1" customWidth="1"/>
    <col min="10" max="10" width="28.28515625" style="182" bestFit="1" customWidth="1"/>
    <col min="11" max="11" width="23" style="182" bestFit="1" customWidth="1"/>
    <col min="12" max="12" width="23" style="185" bestFit="1" customWidth="1"/>
    <col min="13" max="14" width="23" style="182" bestFit="1" customWidth="1"/>
    <col min="15" max="15" width="23" style="185" bestFit="1" customWidth="1"/>
    <col min="16" max="17" width="23" style="182" bestFit="1" customWidth="1"/>
    <col min="18" max="18" width="23" style="185" bestFit="1" customWidth="1"/>
    <col min="19" max="20" width="23" style="182" bestFit="1" customWidth="1"/>
    <col min="21" max="21" width="23" style="185" bestFit="1" customWidth="1"/>
    <col min="22" max="23" width="23" style="182" bestFit="1" customWidth="1"/>
    <col min="24" max="24" width="23" style="185" bestFit="1" customWidth="1"/>
    <col min="25" max="26" width="23" style="182" bestFit="1" customWidth="1"/>
    <col min="27" max="27" width="23" style="185" bestFit="1" customWidth="1"/>
    <col min="28" max="29" width="23" style="182" bestFit="1" customWidth="1"/>
    <col min="30" max="30" width="23" style="189" bestFit="1" customWidth="1"/>
    <col min="31" max="32" width="23" style="182" bestFit="1" customWidth="1"/>
    <col min="33" max="33" width="23" style="189" bestFit="1" customWidth="1"/>
    <col min="34" max="35" width="23" style="182" bestFit="1" customWidth="1"/>
    <col min="36" max="36" width="10.85546875" style="189" bestFit="1" customWidth="1"/>
    <col min="37" max="38" width="23" style="182" bestFit="1" customWidth="1"/>
    <col min="39" max="39" width="23" style="189" bestFit="1" customWidth="1"/>
    <col min="40" max="46" width="23" style="182" bestFit="1" customWidth="1"/>
    <col min="47" max="16384" width="22.85546875" style="182"/>
  </cols>
  <sheetData>
    <row r="1" spans="1:46" ht="24.95" customHeight="1">
      <c r="C1" s="175" t="s">
        <v>0</v>
      </c>
      <c r="D1" s="183" t="s">
        <v>480</v>
      </c>
      <c r="E1" s="183"/>
      <c r="F1" s="184"/>
      <c r="G1" s="183"/>
      <c r="H1" s="183"/>
      <c r="I1" s="184"/>
      <c r="J1" s="183"/>
      <c r="K1" s="183"/>
      <c r="M1" s="183"/>
      <c r="N1" s="183"/>
      <c r="P1" s="183"/>
      <c r="Q1" s="183"/>
      <c r="S1" s="183"/>
      <c r="T1" s="183"/>
      <c r="V1" s="183"/>
      <c r="W1" s="183"/>
      <c r="Y1" s="183"/>
      <c r="Z1" s="183"/>
      <c r="AB1" s="183"/>
      <c r="AC1" s="183"/>
      <c r="AD1" s="184"/>
      <c r="AE1" s="183"/>
      <c r="AF1" s="183"/>
      <c r="AG1" s="184"/>
      <c r="AH1" s="183"/>
      <c r="AI1" s="183"/>
      <c r="AJ1" s="184"/>
      <c r="AK1" s="183"/>
      <c r="AL1" s="186"/>
      <c r="AM1" s="187"/>
      <c r="AN1" s="186"/>
      <c r="AR1" s="188"/>
    </row>
    <row r="2" spans="1:46" ht="24.95" customHeight="1">
      <c r="D2" s="183"/>
      <c r="E2" s="183" t="s">
        <v>77</v>
      </c>
      <c r="F2" s="184" t="s">
        <v>481</v>
      </c>
      <c r="G2" s="183" t="s">
        <v>482</v>
      </c>
      <c r="H2" s="183" t="s">
        <v>78</v>
      </c>
      <c r="I2" s="184" t="s">
        <v>481</v>
      </c>
      <c r="J2" s="183" t="s">
        <v>482</v>
      </c>
      <c r="K2" s="183" t="s">
        <v>79</v>
      </c>
      <c r="L2" s="185" t="s">
        <v>481</v>
      </c>
      <c r="M2" s="183" t="s">
        <v>482</v>
      </c>
      <c r="N2" s="183" t="s">
        <v>80</v>
      </c>
      <c r="O2" s="185" t="s">
        <v>481</v>
      </c>
      <c r="P2" s="183" t="s">
        <v>482</v>
      </c>
      <c r="Q2" s="183" t="s">
        <v>81</v>
      </c>
      <c r="R2" s="185" t="s">
        <v>481</v>
      </c>
      <c r="S2" s="183" t="s">
        <v>482</v>
      </c>
      <c r="T2" s="183" t="s">
        <v>82</v>
      </c>
      <c r="U2" s="185" t="s">
        <v>481</v>
      </c>
      <c r="V2" s="183" t="s">
        <v>482</v>
      </c>
      <c r="W2" s="183" t="s">
        <v>83</v>
      </c>
      <c r="X2" s="185" t="s">
        <v>481</v>
      </c>
      <c r="Y2" s="183" t="s">
        <v>482</v>
      </c>
      <c r="Z2" s="183" t="s">
        <v>84</v>
      </c>
      <c r="AA2" s="185" t="s">
        <v>481</v>
      </c>
      <c r="AB2" s="183" t="s">
        <v>482</v>
      </c>
      <c r="AC2" s="183" t="s">
        <v>85</v>
      </c>
      <c r="AD2" s="184" t="s">
        <v>481</v>
      </c>
      <c r="AE2" s="183" t="s">
        <v>482</v>
      </c>
      <c r="AF2" s="183" t="s">
        <v>86</v>
      </c>
      <c r="AG2" s="184" t="s">
        <v>481</v>
      </c>
      <c r="AH2" s="183" t="s">
        <v>482</v>
      </c>
      <c r="AI2" s="183" t="s">
        <v>87</v>
      </c>
      <c r="AJ2" s="184" t="s">
        <v>481</v>
      </c>
      <c r="AK2" s="183" t="s">
        <v>482</v>
      </c>
      <c r="AL2" s="183" t="s">
        <v>75</v>
      </c>
      <c r="AM2" s="184" t="s">
        <v>481</v>
      </c>
      <c r="AN2" s="183" t="s">
        <v>482</v>
      </c>
      <c r="AO2" s="182" t="s">
        <v>76</v>
      </c>
      <c r="AP2" s="183" t="s">
        <v>481</v>
      </c>
      <c r="AQ2" s="183" t="s">
        <v>482</v>
      </c>
      <c r="AR2" s="182" t="s">
        <v>90</v>
      </c>
      <c r="AS2" s="183" t="s">
        <v>481</v>
      </c>
      <c r="AT2" s="183" t="s">
        <v>482</v>
      </c>
    </row>
    <row r="3" spans="1:46" ht="24.95" customHeight="1">
      <c r="A3" s="182">
        <v>1</v>
      </c>
      <c r="B3" s="182">
        <v>1</v>
      </c>
      <c r="C3" s="175" t="s">
        <v>8</v>
      </c>
      <c r="D3" s="186" t="s">
        <v>24</v>
      </c>
      <c r="E3" s="186">
        <v>23790905</v>
      </c>
      <c r="F3" s="187">
        <v>60</v>
      </c>
      <c r="G3" s="182">
        <f>E3*F3</f>
        <v>1427454300</v>
      </c>
      <c r="H3" s="186">
        <v>573031</v>
      </c>
      <c r="I3" s="187">
        <v>340</v>
      </c>
      <c r="J3" s="182">
        <f>H3*I3</f>
        <v>194830540</v>
      </c>
      <c r="K3" s="186"/>
      <c r="M3" s="182">
        <f>K3*L3</f>
        <v>0</v>
      </c>
      <c r="N3" s="186">
        <v>12699</v>
      </c>
      <c r="O3" s="185">
        <v>360</v>
      </c>
      <c r="P3" s="182">
        <f>N3*O3</f>
        <v>4571640</v>
      </c>
      <c r="Q3" s="186">
        <v>12607</v>
      </c>
      <c r="R3" s="185">
        <v>360</v>
      </c>
      <c r="S3" s="182">
        <f>Q3*R3</f>
        <v>4538520</v>
      </c>
      <c r="T3" s="186">
        <v>7572</v>
      </c>
      <c r="U3" s="185">
        <v>400</v>
      </c>
      <c r="V3" s="182">
        <f>T3*U3</f>
        <v>3028800</v>
      </c>
      <c r="W3" s="186">
        <v>671</v>
      </c>
      <c r="X3" s="185">
        <v>200</v>
      </c>
      <c r="Y3" s="182">
        <f>W3*X3</f>
        <v>134200</v>
      </c>
      <c r="Z3" s="186">
        <v>34753</v>
      </c>
      <c r="AA3" s="185">
        <v>400</v>
      </c>
      <c r="AB3" s="182">
        <f>Z3*AA3</f>
        <v>13901200</v>
      </c>
      <c r="AC3" s="186"/>
      <c r="AD3" s="187"/>
      <c r="AE3" s="182">
        <f>AC3*AD3</f>
        <v>0</v>
      </c>
      <c r="AF3" s="186">
        <v>610</v>
      </c>
      <c r="AG3" s="187">
        <v>1000</v>
      </c>
      <c r="AH3" s="182">
        <f>AF3*AG3</f>
        <v>610000</v>
      </c>
      <c r="AI3" s="186">
        <v>150</v>
      </c>
      <c r="AJ3" s="187">
        <v>150</v>
      </c>
      <c r="AK3" s="182">
        <f>AI3*AJ3</f>
        <v>22500</v>
      </c>
      <c r="AL3" s="186">
        <v>241363</v>
      </c>
      <c r="AM3" s="187">
        <v>300</v>
      </c>
      <c r="AN3" s="182">
        <f>AL3*AM3</f>
        <v>72408900</v>
      </c>
      <c r="AO3" s="182">
        <v>4937</v>
      </c>
      <c r="AP3" s="182">
        <v>320</v>
      </c>
      <c r="AQ3" s="182">
        <f>AO3*AP3</f>
        <v>1579840</v>
      </c>
      <c r="AR3" s="188">
        <v>2427</v>
      </c>
      <c r="AS3" s="182">
        <v>100</v>
      </c>
      <c r="AT3" s="182">
        <f>AR3*AS3</f>
        <v>242700</v>
      </c>
    </row>
    <row r="4" spans="1:46" ht="24.95" customHeight="1">
      <c r="A4" s="182">
        <v>2</v>
      </c>
      <c r="C4" s="175"/>
      <c r="D4" s="186" t="s">
        <v>25</v>
      </c>
      <c r="E4" s="183">
        <v>7191305</v>
      </c>
      <c r="F4" s="187">
        <v>60</v>
      </c>
      <c r="G4" s="182">
        <f t="shared" ref="G4:G67" si="0">E4*F4</f>
        <v>431478300</v>
      </c>
      <c r="H4" s="182">
        <v>191488</v>
      </c>
      <c r="I4" s="187">
        <v>340</v>
      </c>
      <c r="J4" s="182">
        <f t="shared" ref="J4:J67" si="1">H4*I4</f>
        <v>65105920</v>
      </c>
      <c r="M4" s="182">
        <f t="shared" ref="M4:M67" si="2">K4*L4</f>
        <v>0</v>
      </c>
      <c r="N4" s="182">
        <v>1050</v>
      </c>
      <c r="O4" s="185">
        <v>360</v>
      </c>
      <c r="P4" s="182">
        <f t="shared" ref="P4:P67" si="3">N4*O4</f>
        <v>378000</v>
      </c>
      <c r="Q4" s="182">
        <v>1832</v>
      </c>
      <c r="R4" s="185">
        <v>360</v>
      </c>
      <c r="S4" s="182">
        <f t="shared" ref="S4:S67" si="4">Q4*R4</f>
        <v>659520</v>
      </c>
      <c r="T4" s="182">
        <v>1644</v>
      </c>
      <c r="U4" s="185">
        <v>400</v>
      </c>
      <c r="V4" s="182">
        <f t="shared" ref="V4:V67" si="5">T4*U4</f>
        <v>657600</v>
      </c>
      <c r="W4" s="183">
        <v>172</v>
      </c>
      <c r="X4" s="185">
        <v>200</v>
      </c>
      <c r="Y4" s="182">
        <f t="shared" ref="Y4:Y67" si="6">W4*X4</f>
        <v>34400</v>
      </c>
      <c r="Z4" s="182">
        <v>8423</v>
      </c>
      <c r="AA4" s="185">
        <v>400</v>
      </c>
      <c r="AB4" s="182">
        <f t="shared" ref="AB4:AB67" si="7">Z4*AA4</f>
        <v>3369200</v>
      </c>
      <c r="AC4" s="186"/>
      <c r="AD4" s="187"/>
      <c r="AE4" s="182">
        <f t="shared" ref="AE4:AE67" si="8">AC4*AD4</f>
        <v>0</v>
      </c>
      <c r="AF4" s="183">
        <v>1460</v>
      </c>
      <c r="AG4" s="187">
        <v>1000</v>
      </c>
      <c r="AH4" s="182">
        <f t="shared" ref="AH4:AH67" si="9">AF4*AG4</f>
        <v>1460000</v>
      </c>
      <c r="AI4" s="183">
        <v>1534</v>
      </c>
      <c r="AJ4" s="187">
        <v>150</v>
      </c>
      <c r="AK4" s="182">
        <f t="shared" ref="AK4:AK67" si="10">AI4*AJ4</f>
        <v>230100</v>
      </c>
      <c r="AL4" s="183">
        <v>69819</v>
      </c>
      <c r="AM4" s="187">
        <v>300</v>
      </c>
      <c r="AN4" s="182">
        <f t="shared" ref="AN4:AN67" si="11">AL4*AM4</f>
        <v>20945700</v>
      </c>
      <c r="AO4" s="182">
        <v>1650</v>
      </c>
      <c r="AP4" s="182">
        <v>320</v>
      </c>
      <c r="AQ4" s="182">
        <f t="shared" ref="AQ4:AQ67" si="12">AO4*AP4</f>
        <v>528000</v>
      </c>
      <c r="AR4" s="182">
        <v>374</v>
      </c>
      <c r="AS4" s="182">
        <v>100</v>
      </c>
      <c r="AT4" s="182">
        <f t="shared" ref="AT4:AT67" si="13">AR4*AS4</f>
        <v>37400</v>
      </c>
    </row>
    <row r="5" spans="1:46" ht="24.95" customHeight="1">
      <c r="A5" s="182">
        <v>3</v>
      </c>
      <c r="C5" s="175"/>
      <c r="D5" s="186" t="s">
        <v>26</v>
      </c>
      <c r="E5" s="186">
        <v>9724181</v>
      </c>
      <c r="F5" s="187">
        <v>60</v>
      </c>
      <c r="G5" s="182">
        <f t="shared" si="0"/>
        <v>583450860</v>
      </c>
      <c r="H5" s="186">
        <v>245413</v>
      </c>
      <c r="I5" s="187">
        <v>340</v>
      </c>
      <c r="J5" s="182">
        <f t="shared" si="1"/>
        <v>83440420</v>
      </c>
      <c r="K5" s="186"/>
      <c r="M5" s="182">
        <f t="shared" si="2"/>
        <v>0</v>
      </c>
      <c r="N5" s="186">
        <v>2065</v>
      </c>
      <c r="O5" s="185">
        <v>360</v>
      </c>
      <c r="P5" s="182">
        <f t="shared" si="3"/>
        <v>743400</v>
      </c>
      <c r="Q5" s="186">
        <v>3346</v>
      </c>
      <c r="R5" s="185">
        <v>360</v>
      </c>
      <c r="S5" s="182">
        <f t="shared" si="4"/>
        <v>1204560</v>
      </c>
      <c r="T5" s="186">
        <v>1605</v>
      </c>
      <c r="U5" s="185">
        <v>400</v>
      </c>
      <c r="V5" s="182">
        <f t="shared" si="5"/>
        <v>642000</v>
      </c>
      <c r="W5" s="186">
        <v>76</v>
      </c>
      <c r="X5" s="185">
        <v>200</v>
      </c>
      <c r="Y5" s="182">
        <f t="shared" si="6"/>
        <v>15200</v>
      </c>
      <c r="Z5" s="186">
        <v>11651</v>
      </c>
      <c r="AA5" s="185">
        <v>400</v>
      </c>
      <c r="AB5" s="182">
        <f t="shared" si="7"/>
        <v>4660400</v>
      </c>
      <c r="AC5" s="186"/>
      <c r="AD5" s="187"/>
      <c r="AE5" s="182">
        <f t="shared" si="8"/>
        <v>0</v>
      </c>
      <c r="AF5" s="186">
        <v>16687</v>
      </c>
      <c r="AG5" s="187">
        <v>1000</v>
      </c>
      <c r="AH5" s="182">
        <f t="shared" si="9"/>
        <v>16687000</v>
      </c>
      <c r="AI5" s="186">
        <v>1669</v>
      </c>
      <c r="AJ5" s="187">
        <v>150</v>
      </c>
      <c r="AK5" s="182">
        <f t="shared" si="10"/>
        <v>250350</v>
      </c>
      <c r="AL5" s="186">
        <v>105727</v>
      </c>
      <c r="AM5" s="187">
        <v>300</v>
      </c>
      <c r="AN5" s="182">
        <f t="shared" si="11"/>
        <v>31718100</v>
      </c>
      <c r="AO5" s="188">
        <v>2114</v>
      </c>
      <c r="AP5" s="182">
        <v>320</v>
      </c>
      <c r="AQ5" s="182">
        <f t="shared" si="12"/>
        <v>676480</v>
      </c>
      <c r="AR5" s="188">
        <v>673</v>
      </c>
      <c r="AS5" s="182">
        <v>100</v>
      </c>
      <c r="AT5" s="182">
        <f t="shared" si="13"/>
        <v>67300</v>
      </c>
    </row>
    <row r="6" spans="1:46" ht="24.95" customHeight="1">
      <c r="A6" s="182">
        <v>4</v>
      </c>
      <c r="C6" s="175"/>
      <c r="D6" s="186" t="s">
        <v>27</v>
      </c>
      <c r="E6" s="186">
        <v>13721071</v>
      </c>
      <c r="F6" s="187">
        <v>60</v>
      </c>
      <c r="G6" s="182">
        <f t="shared" si="0"/>
        <v>823264260</v>
      </c>
      <c r="H6" s="186">
        <v>241274</v>
      </c>
      <c r="I6" s="187">
        <v>340</v>
      </c>
      <c r="J6" s="182">
        <f t="shared" si="1"/>
        <v>82033160</v>
      </c>
      <c r="K6" s="186"/>
      <c r="M6" s="182">
        <f t="shared" si="2"/>
        <v>0</v>
      </c>
      <c r="N6" s="186">
        <v>2901</v>
      </c>
      <c r="O6" s="185">
        <v>360</v>
      </c>
      <c r="P6" s="182">
        <f t="shared" si="3"/>
        <v>1044360</v>
      </c>
      <c r="Q6" s="186">
        <v>1920</v>
      </c>
      <c r="R6" s="185">
        <v>360</v>
      </c>
      <c r="S6" s="182">
        <f t="shared" si="4"/>
        <v>691200</v>
      </c>
      <c r="T6" s="186">
        <v>870</v>
      </c>
      <c r="U6" s="185">
        <v>400</v>
      </c>
      <c r="V6" s="182">
        <f t="shared" si="5"/>
        <v>348000</v>
      </c>
      <c r="W6" s="186">
        <v>999</v>
      </c>
      <c r="X6" s="185">
        <v>200</v>
      </c>
      <c r="Y6" s="182">
        <f t="shared" si="6"/>
        <v>199800</v>
      </c>
      <c r="Z6" s="186">
        <v>11557</v>
      </c>
      <c r="AA6" s="185">
        <v>400</v>
      </c>
      <c r="AB6" s="182">
        <f t="shared" si="7"/>
        <v>4622800</v>
      </c>
      <c r="AC6" s="186"/>
      <c r="AD6" s="187"/>
      <c r="AE6" s="182">
        <f t="shared" si="8"/>
        <v>0</v>
      </c>
      <c r="AF6" s="186">
        <v>26560</v>
      </c>
      <c r="AG6" s="187">
        <v>1000</v>
      </c>
      <c r="AH6" s="182">
        <f t="shared" si="9"/>
        <v>26560000</v>
      </c>
      <c r="AI6" s="186">
        <v>1328</v>
      </c>
      <c r="AJ6" s="187">
        <v>150</v>
      </c>
      <c r="AK6" s="182">
        <f t="shared" si="10"/>
        <v>199200</v>
      </c>
      <c r="AL6" s="186">
        <v>131533</v>
      </c>
      <c r="AM6" s="187">
        <v>300</v>
      </c>
      <c r="AN6" s="182">
        <f t="shared" si="11"/>
        <v>39459900</v>
      </c>
      <c r="AO6" s="188">
        <v>2079</v>
      </c>
      <c r="AP6" s="182">
        <v>320</v>
      </c>
      <c r="AQ6" s="182">
        <f t="shared" si="12"/>
        <v>665280</v>
      </c>
      <c r="AR6" s="188">
        <v>383</v>
      </c>
      <c r="AS6" s="182">
        <v>100</v>
      </c>
      <c r="AT6" s="182">
        <f t="shared" si="13"/>
        <v>38300</v>
      </c>
    </row>
    <row r="7" spans="1:46" ht="24.95" customHeight="1">
      <c r="A7" s="182">
        <v>5</v>
      </c>
      <c r="C7" s="175"/>
      <c r="D7" s="186" t="s">
        <v>28</v>
      </c>
      <c r="E7" s="188">
        <v>6043232</v>
      </c>
      <c r="F7" s="187">
        <v>60</v>
      </c>
      <c r="G7" s="182">
        <f t="shared" si="0"/>
        <v>362593920</v>
      </c>
      <c r="H7" s="188">
        <v>178138</v>
      </c>
      <c r="I7" s="187">
        <v>340</v>
      </c>
      <c r="J7" s="182">
        <f t="shared" si="1"/>
        <v>60566920</v>
      </c>
      <c r="K7" s="188"/>
      <c r="M7" s="182">
        <f t="shared" si="2"/>
        <v>0</v>
      </c>
      <c r="N7" s="188">
        <v>4361</v>
      </c>
      <c r="O7" s="185">
        <v>360</v>
      </c>
      <c r="P7" s="182">
        <f t="shared" si="3"/>
        <v>1569960</v>
      </c>
      <c r="Q7" s="188">
        <v>2418</v>
      </c>
      <c r="R7" s="185">
        <v>360</v>
      </c>
      <c r="S7" s="182">
        <f t="shared" si="4"/>
        <v>870480</v>
      </c>
      <c r="T7" s="188">
        <v>4056</v>
      </c>
      <c r="U7" s="185">
        <v>400</v>
      </c>
      <c r="V7" s="182">
        <f t="shared" si="5"/>
        <v>1622400</v>
      </c>
      <c r="W7" s="188">
        <v>725</v>
      </c>
      <c r="X7" s="185">
        <v>200</v>
      </c>
      <c r="Y7" s="182">
        <f t="shared" si="6"/>
        <v>145000</v>
      </c>
      <c r="Z7" s="188">
        <v>38178</v>
      </c>
      <c r="AA7" s="185">
        <v>400</v>
      </c>
      <c r="AB7" s="182">
        <f t="shared" si="7"/>
        <v>15271200</v>
      </c>
      <c r="AC7" s="186"/>
      <c r="AD7" s="187"/>
      <c r="AE7" s="182">
        <f t="shared" si="8"/>
        <v>0</v>
      </c>
      <c r="AF7" s="188">
        <v>1900</v>
      </c>
      <c r="AG7" s="187">
        <v>1000</v>
      </c>
      <c r="AH7" s="182">
        <f t="shared" si="9"/>
        <v>1900000</v>
      </c>
      <c r="AI7" s="188"/>
      <c r="AJ7" s="187">
        <v>150</v>
      </c>
      <c r="AK7" s="182">
        <f t="shared" si="10"/>
        <v>0</v>
      </c>
      <c r="AL7" s="188">
        <v>235691</v>
      </c>
      <c r="AM7" s="187">
        <v>300</v>
      </c>
      <c r="AN7" s="182">
        <f t="shared" si="11"/>
        <v>70707300</v>
      </c>
      <c r="AO7" s="188">
        <v>1535</v>
      </c>
      <c r="AP7" s="182">
        <v>320</v>
      </c>
      <c r="AQ7" s="182">
        <f t="shared" si="12"/>
        <v>491200</v>
      </c>
      <c r="AR7" s="188">
        <v>493</v>
      </c>
      <c r="AS7" s="182">
        <v>100</v>
      </c>
      <c r="AT7" s="182">
        <f t="shared" si="13"/>
        <v>49300</v>
      </c>
    </row>
    <row r="8" spans="1:46" ht="24.95" customHeight="1">
      <c r="A8" s="182">
        <v>6</v>
      </c>
      <c r="C8" s="175"/>
      <c r="D8" s="186" t="s">
        <v>29</v>
      </c>
      <c r="E8" s="186">
        <v>3123592</v>
      </c>
      <c r="F8" s="187">
        <v>60</v>
      </c>
      <c r="G8" s="182">
        <f t="shared" si="0"/>
        <v>187415520</v>
      </c>
      <c r="H8" s="188">
        <v>144194</v>
      </c>
      <c r="I8" s="187">
        <v>340</v>
      </c>
      <c r="J8" s="182">
        <f t="shared" si="1"/>
        <v>49025960</v>
      </c>
      <c r="K8" s="188"/>
      <c r="M8" s="182">
        <f t="shared" si="2"/>
        <v>0</v>
      </c>
      <c r="N8" s="188">
        <v>1744</v>
      </c>
      <c r="O8" s="185">
        <v>360</v>
      </c>
      <c r="P8" s="182">
        <f t="shared" si="3"/>
        <v>627840</v>
      </c>
      <c r="Q8" s="188">
        <v>2968</v>
      </c>
      <c r="R8" s="185">
        <v>360</v>
      </c>
      <c r="S8" s="182">
        <f t="shared" si="4"/>
        <v>1068480</v>
      </c>
      <c r="T8" s="188">
        <v>2404</v>
      </c>
      <c r="U8" s="185">
        <v>400</v>
      </c>
      <c r="V8" s="182">
        <f t="shared" si="5"/>
        <v>961600</v>
      </c>
      <c r="W8" s="186">
        <v>762</v>
      </c>
      <c r="X8" s="185">
        <v>200</v>
      </c>
      <c r="Y8" s="182">
        <f t="shared" si="6"/>
        <v>152400</v>
      </c>
      <c r="Z8" s="186">
        <v>12038</v>
      </c>
      <c r="AA8" s="185">
        <v>400</v>
      </c>
      <c r="AB8" s="182">
        <f t="shared" si="7"/>
        <v>4815200</v>
      </c>
      <c r="AC8" s="186"/>
      <c r="AD8" s="187"/>
      <c r="AE8" s="182">
        <f t="shared" si="8"/>
        <v>0</v>
      </c>
      <c r="AF8" s="186">
        <v>183</v>
      </c>
      <c r="AG8" s="187">
        <v>1000</v>
      </c>
      <c r="AH8" s="182">
        <f t="shared" si="9"/>
        <v>183000</v>
      </c>
      <c r="AI8" s="186">
        <v>337</v>
      </c>
      <c r="AJ8" s="187">
        <v>150</v>
      </c>
      <c r="AK8" s="182">
        <f t="shared" si="10"/>
        <v>50550</v>
      </c>
      <c r="AL8" s="186">
        <v>66478</v>
      </c>
      <c r="AM8" s="187">
        <v>300</v>
      </c>
      <c r="AN8" s="182">
        <f t="shared" si="11"/>
        <v>19943400</v>
      </c>
      <c r="AO8" s="182">
        <v>1242</v>
      </c>
      <c r="AP8" s="182">
        <v>320</v>
      </c>
      <c r="AQ8" s="182">
        <f t="shared" si="12"/>
        <v>397440</v>
      </c>
      <c r="AR8" s="188">
        <v>607</v>
      </c>
      <c r="AS8" s="182">
        <v>100</v>
      </c>
      <c r="AT8" s="182">
        <f t="shared" si="13"/>
        <v>60700</v>
      </c>
    </row>
    <row r="9" spans="1:46" ht="24.95" customHeight="1">
      <c r="A9" s="182">
        <v>7</v>
      </c>
      <c r="C9" s="175"/>
      <c r="D9" s="186" t="s">
        <v>30</v>
      </c>
      <c r="E9" s="186">
        <v>12649577</v>
      </c>
      <c r="F9" s="187">
        <v>60</v>
      </c>
      <c r="G9" s="182">
        <f t="shared" si="0"/>
        <v>758974620</v>
      </c>
      <c r="H9" s="186">
        <v>288765</v>
      </c>
      <c r="I9" s="187">
        <v>340</v>
      </c>
      <c r="J9" s="182">
        <f t="shared" si="1"/>
        <v>98180100</v>
      </c>
      <c r="K9" s="186"/>
      <c r="M9" s="182">
        <f t="shared" si="2"/>
        <v>0</v>
      </c>
      <c r="N9" s="186">
        <v>4224</v>
      </c>
      <c r="O9" s="185">
        <v>360</v>
      </c>
      <c r="P9" s="182">
        <f t="shared" si="3"/>
        <v>1520640</v>
      </c>
      <c r="Q9" s="186">
        <v>5156</v>
      </c>
      <c r="R9" s="185">
        <v>360</v>
      </c>
      <c r="S9" s="182">
        <f t="shared" si="4"/>
        <v>1856160</v>
      </c>
      <c r="T9" s="186">
        <v>1167</v>
      </c>
      <c r="U9" s="185">
        <v>400</v>
      </c>
      <c r="V9" s="182">
        <f t="shared" si="5"/>
        <v>466800</v>
      </c>
      <c r="W9" s="186">
        <v>373</v>
      </c>
      <c r="X9" s="185">
        <v>200</v>
      </c>
      <c r="Y9" s="182">
        <f t="shared" si="6"/>
        <v>74600</v>
      </c>
      <c r="Z9" s="186">
        <v>41549</v>
      </c>
      <c r="AA9" s="185">
        <v>400</v>
      </c>
      <c r="AB9" s="182">
        <f t="shared" si="7"/>
        <v>16619600</v>
      </c>
      <c r="AC9" s="186"/>
      <c r="AD9" s="187"/>
      <c r="AE9" s="182">
        <f t="shared" si="8"/>
        <v>0</v>
      </c>
      <c r="AF9" s="186">
        <v>56000</v>
      </c>
      <c r="AG9" s="187">
        <v>1000</v>
      </c>
      <c r="AH9" s="182">
        <f t="shared" si="9"/>
        <v>56000000</v>
      </c>
      <c r="AI9" s="186"/>
      <c r="AJ9" s="187">
        <v>150</v>
      </c>
      <c r="AK9" s="182">
        <f t="shared" si="10"/>
        <v>0</v>
      </c>
      <c r="AL9" s="186">
        <v>232254</v>
      </c>
      <c r="AM9" s="187">
        <v>300</v>
      </c>
      <c r="AN9" s="182">
        <f t="shared" si="11"/>
        <v>69676200</v>
      </c>
      <c r="AO9" s="182">
        <v>2488</v>
      </c>
      <c r="AP9" s="182">
        <v>320</v>
      </c>
      <c r="AQ9" s="182">
        <f t="shared" si="12"/>
        <v>796160</v>
      </c>
      <c r="AR9" s="188">
        <v>999</v>
      </c>
      <c r="AS9" s="182">
        <v>100</v>
      </c>
      <c r="AT9" s="182">
        <f t="shared" si="13"/>
        <v>99900</v>
      </c>
    </row>
    <row r="10" spans="1:46" ht="24.95" customHeight="1">
      <c r="A10" s="182">
        <v>8</v>
      </c>
      <c r="C10" s="175"/>
      <c r="D10" s="186" t="s">
        <v>31</v>
      </c>
      <c r="E10" s="186">
        <v>5335942</v>
      </c>
      <c r="F10" s="187">
        <v>60</v>
      </c>
      <c r="G10" s="182">
        <f t="shared" si="0"/>
        <v>320156520</v>
      </c>
      <c r="H10" s="186">
        <v>370650</v>
      </c>
      <c r="I10" s="187">
        <v>340</v>
      </c>
      <c r="J10" s="182">
        <f t="shared" si="1"/>
        <v>126021000</v>
      </c>
      <c r="K10" s="186"/>
      <c r="M10" s="182">
        <f t="shared" si="2"/>
        <v>0</v>
      </c>
      <c r="N10" s="186">
        <v>3538</v>
      </c>
      <c r="O10" s="185">
        <v>360</v>
      </c>
      <c r="P10" s="182">
        <f t="shared" si="3"/>
        <v>1273680</v>
      </c>
      <c r="Q10" s="186">
        <v>3201</v>
      </c>
      <c r="R10" s="185">
        <v>360</v>
      </c>
      <c r="S10" s="182">
        <f t="shared" si="4"/>
        <v>1152360</v>
      </c>
      <c r="T10" s="186">
        <v>9562</v>
      </c>
      <c r="U10" s="185">
        <v>400</v>
      </c>
      <c r="V10" s="182">
        <f t="shared" si="5"/>
        <v>3824800</v>
      </c>
      <c r="W10" s="186">
        <v>349</v>
      </c>
      <c r="X10" s="185">
        <v>200</v>
      </c>
      <c r="Y10" s="182">
        <f t="shared" si="6"/>
        <v>69800</v>
      </c>
      <c r="Z10" s="186">
        <v>23006</v>
      </c>
      <c r="AA10" s="185">
        <v>400</v>
      </c>
      <c r="AB10" s="182">
        <f t="shared" si="7"/>
        <v>9202400</v>
      </c>
      <c r="AC10" s="186"/>
      <c r="AD10" s="187"/>
      <c r="AE10" s="182">
        <f t="shared" si="8"/>
        <v>0</v>
      </c>
      <c r="AF10" s="186">
        <v>53400</v>
      </c>
      <c r="AG10" s="187">
        <v>1000</v>
      </c>
      <c r="AH10" s="182">
        <f t="shared" si="9"/>
        <v>53400000</v>
      </c>
      <c r="AI10" s="186">
        <v>1712</v>
      </c>
      <c r="AJ10" s="187">
        <v>150</v>
      </c>
      <c r="AK10" s="182">
        <f t="shared" si="10"/>
        <v>256800</v>
      </c>
      <c r="AL10" s="186">
        <v>136586</v>
      </c>
      <c r="AM10" s="187">
        <v>300</v>
      </c>
      <c r="AN10" s="182">
        <f t="shared" si="11"/>
        <v>40975800</v>
      </c>
      <c r="AO10" s="182">
        <v>3193</v>
      </c>
      <c r="AP10" s="182">
        <v>320</v>
      </c>
      <c r="AQ10" s="182">
        <f t="shared" si="12"/>
        <v>1021760</v>
      </c>
      <c r="AR10" s="188">
        <v>635</v>
      </c>
      <c r="AS10" s="182">
        <v>100</v>
      </c>
      <c r="AT10" s="182">
        <f t="shared" si="13"/>
        <v>63500</v>
      </c>
    </row>
    <row r="11" spans="1:46" ht="24.95" customHeight="1">
      <c r="A11" s="182">
        <v>9</v>
      </c>
      <c r="C11" s="175"/>
      <c r="D11" s="186" t="s">
        <v>88</v>
      </c>
      <c r="E11" s="183">
        <v>18214167</v>
      </c>
      <c r="F11" s="187">
        <v>60</v>
      </c>
      <c r="G11" s="182">
        <f t="shared" si="0"/>
        <v>1092850020</v>
      </c>
      <c r="H11" s="183">
        <v>286039</v>
      </c>
      <c r="I11" s="187">
        <v>340</v>
      </c>
      <c r="J11" s="182">
        <f t="shared" si="1"/>
        <v>97253260</v>
      </c>
      <c r="K11" s="183"/>
      <c r="M11" s="182">
        <f t="shared" si="2"/>
        <v>0</v>
      </c>
      <c r="N11" s="183">
        <v>1569</v>
      </c>
      <c r="O11" s="185">
        <v>360</v>
      </c>
      <c r="P11" s="182">
        <f t="shared" si="3"/>
        <v>564840</v>
      </c>
      <c r="Q11" s="183">
        <v>3870</v>
      </c>
      <c r="R11" s="185">
        <v>360</v>
      </c>
      <c r="S11" s="182">
        <f t="shared" si="4"/>
        <v>1393200</v>
      </c>
      <c r="T11" s="183">
        <v>1025</v>
      </c>
      <c r="U11" s="185">
        <v>400</v>
      </c>
      <c r="V11" s="182">
        <f t="shared" si="5"/>
        <v>410000</v>
      </c>
      <c r="W11" s="183">
        <v>403</v>
      </c>
      <c r="X11" s="185">
        <v>200</v>
      </c>
      <c r="Y11" s="182">
        <f t="shared" si="6"/>
        <v>80600</v>
      </c>
      <c r="Z11" s="183">
        <v>74970</v>
      </c>
      <c r="AA11" s="185">
        <v>400</v>
      </c>
      <c r="AB11" s="182">
        <f t="shared" si="7"/>
        <v>29988000</v>
      </c>
      <c r="AC11" s="183"/>
      <c r="AD11" s="187"/>
      <c r="AE11" s="182">
        <f t="shared" si="8"/>
        <v>0</v>
      </c>
      <c r="AF11" s="183">
        <v>1200</v>
      </c>
      <c r="AG11" s="187">
        <v>1000</v>
      </c>
      <c r="AH11" s="182">
        <f t="shared" si="9"/>
        <v>1200000</v>
      </c>
      <c r="AI11" s="183">
        <v>1400</v>
      </c>
      <c r="AJ11" s="187">
        <v>150</v>
      </c>
      <c r="AK11" s="182">
        <f t="shared" si="10"/>
        <v>210000</v>
      </c>
      <c r="AL11" s="183">
        <v>429604</v>
      </c>
      <c r="AM11" s="187">
        <v>300</v>
      </c>
      <c r="AN11" s="182">
        <f t="shared" si="11"/>
        <v>128881200</v>
      </c>
      <c r="AO11" s="182">
        <v>2464</v>
      </c>
      <c r="AP11" s="182">
        <v>320</v>
      </c>
      <c r="AQ11" s="182">
        <f t="shared" si="12"/>
        <v>788480</v>
      </c>
      <c r="AR11" s="182">
        <v>790</v>
      </c>
      <c r="AS11" s="182">
        <v>100</v>
      </c>
      <c r="AT11" s="182">
        <f t="shared" si="13"/>
        <v>79000</v>
      </c>
    </row>
    <row r="12" spans="1:46" ht="24.95" customHeight="1">
      <c r="A12" s="182">
        <v>10</v>
      </c>
      <c r="C12" s="175"/>
      <c r="D12" s="179" t="s">
        <v>73</v>
      </c>
      <c r="E12" s="179">
        <v>99793972</v>
      </c>
      <c r="F12" s="187">
        <v>60</v>
      </c>
      <c r="G12" s="182">
        <f t="shared" si="0"/>
        <v>5987638320</v>
      </c>
      <c r="H12" s="179">
        <v>2518992</v>
      </c>
      <c r="I12" s="187">
        <v>340</v>
      </c>
      <c r="J12" s="182">
        <f t="shared" si="1"/>
        <v>856457280</v>
      </c>
      <c r="K12" s="179">
        <v>0</v>
      </c>
      <c r="M12" s="182">
        <f t="shared" si="2"/>
        <v>0</v>
      </c>
      <c r="N12" s="179">
        <v>34151</v>
      </c>
      <c r="O12" s="185">
        <v>360</v>
      </c>
      <c r="P12" s="182">
        <f t="shared" si="3"/>
        <v>12294360</v>
      </c>
      <c r="Q12" s="179">
        <v>37318</v>
      </c>
      <c r="R12" s="185">
        <v>360</v>
      </c>
      <c r="S12" s="182">
        <f t="shared" si="4"/>
        <v>13434480</v>
      </c>
      <c r="T12" s="179">
        <v>29905</v>
      </c>
      <c r="U12" s="185">
        <v>400</v>
      </c>
      <c r="V12" s="182">
        <f t="shared" si="5"/>
        <v>11962000</v>
      </c>
      <c r="W12" s="179">
        <v>4530</v>
      </c>
      <c r="X12" s="185">
        <v>200</v>
      </c>
      <c r="Y12" s="182">
        <f t="shared" si="6"/>
        <v>906000</v>
      </c>
      <c r="Z12" s="179">
        <v>256125</v>
      </c>
      <c r="AA12" s="185">
        <v>400</v>
      </c>
      <c r="AB12" s="182">
        <f t="shared" si="7"/>
        <v>102450000</v>
      </c>
      <c r="AC12" s="179">
        <v>0</v>
      </c>
      <c r="AD12" s="187"/>
      <c r="AE12" s="182">
        <f t="shared" si="8"/>
        <v>0</v>
      </c>
      <c r="AF12" s="179">
        <v>158000</v>
      </c>
      <c r="AG12" s="187">
        <v>1000</v>
      </c>
      <c r="AH12" s="182">
        <f t="shared" si="9"/>
        <v>158000000</v>
      </c>
      <c r="AI12" s="179">
        <v>8130</v>
      </c>
      <c r="AJ12" s="187">
        <v>150</v>
      </c>
      <c r="AK12" s="182">
        <f t="shared" si="10"/>
        <v>1219500</v>
      </c>
      <c r="AL12" s="179">
        <v>1649055</v>
      </c>
      <c r="AM12" s="187">
        <v>300</v>
      </c>
      <c r="AN12" s="182">
        <f t="shared" si="11"/>
        <v>494716500</v>
      </c>
      <c r="AO12" s="179">
        <v>21702</v>
      </c>
      <c r="AP12" s="182">
        <v>320</v>
      </c>
      <c r="AQ12" s="182">
        <f t="shared" si="12"/>
        <v>6944640</v>
      </c>
      <c r="AR12" s="179">
        <v>7381</v>
      </c>
      <c r="AS12" s="182">
        <v>100</v>
      </c>
      <c r="AT12" s="182">
        <f t="shared" si="13"/>
        <v>738100</v>
      </c>
    </row>
    <row r="13" spans="1:46" ht="24.95" customHeight="1">
      <c r="A13" s="182">
        <v>11</v>
      </c>
      <c r="F13" s="187"/>
      <c r="G13" s="182">
        <f t="shared" si="0"/>
        <v>0</v>
      </c>
      <c r="J13" s="182">
        <f t="shared" si="1"/>
        <v>0</v>
      </c>
      <c r="M13" s="182">
        <f t="shared" si="2"/>
        <v>0</v>
      </c>
      <c r="P13" s="182">
        <f t="shared" si="3"/>
        <v>0</v>
      </c>
      <c r="S13" s="182">
        <f t="shared" si="4"/>
        <v>0</v>
      </c>
      <c r="V13" s="182">
        <f t="shared" si="5"/>
        <v>0</v>
      </c>
      <c r="Y13" s="182">
        <f t="shared" si="6"/>
        <v>0</v>
      </c>
      <c r="AB13" s="182">
        <f t="shared" si="7"/>
        <v>0</v>
      </c>
      <c r="AE13" s="182">
        <f t="shared" si="8"/>
        <v>0</v>
      </c>
      <c r="AH13" s="182">
        <f t="shared" si="9"/>
        <v>0</v>
      </c>
      <c r="AK13" s="182">
        <f t="shared" si="10"/>
        <v>0</v>
      </c>
      <c r="AN13" s="182">
        <f t="shared" si="11"/>
        <v>0</v>
      </c>
      <c r="AQ13" s="182">
        <f t="shared" si="12"/>
        <v>0</v>
      </c>
      <c r="AT13" s="182">
        <f t="shared" si="13"/>
        <v>0</v>
      </c>
    </row>
    <row r="14" spans="1:46" ht="24.95" customHeight="1">
      <c r="A14" s="182">
        <v>12</v>
      </c>
      <c r="B14" s="182">
        <v>2</v>
      </c>
      <c r="C14" s="183" t="s">
        <v>44</v>
      </c>
      <c r="D14" s="183" t="s">
        <v>45</v>
      </c>
      <c r="E14" s="183">
        <v>2527380</v>
      </c>
      <c r="F14" s="187">
        <v>60</v>
      </c>
      <c r="G14" s="182">
        <f t="shared" si="0"/>
        <v>151642800</v>
      </c>
      <c r="H14" s="183">
        <v>390823</v>
      </c>
      <c r="I14" s="184">
        <v>300</v>
      </c>
      <c r="J14" s="182">
        <f t="shared" si="1"/>
        <v>117246900</v>
      </c>
      <c r="K14" s="183"/>
      <c r="M14" s="182">
        <f t="shared" si="2"/>
        <v>0</v>
      </c>
      <c r="N14" s="183">
        <v>25000</v>
      </c>
      <c r="O14" s="185">
        <v>400</v>
      </c>
      <c r="P14" s="182">
        <f t="shared" si="3"/>
        <v>10000000</v>
      </c>
      <c r="Q14" s="183">
        <v>12000</v>
      </c>
      <c r="R14" s="185">
        <v>400</v>
      </c>
      <c r="S14" s="182">
        <f t="shared" si="4"/>
        <v>4800000</v>
      </c>
      <c r="T14" s="183">
        <v>145000</v>
      </c>
      <c r="U14" s="185">
        <v>300</v>
      </c>
      <c r="V14" s="182">
        <f t="shared" si="5"/>
        <v>43500000</v>
      </c>
      <c r="W14" s="183">
        <v>2000</v>
      </c>
      <c r="X14" s="185">
        <v>500</v>
      </c>
      <c r="Y14" s="182">
        <f t="shared" si="6"/>
        <v>1000000</v>
      </c>
      <c r="Z14" s="183">
        <v>76017</v>
      </c>
      <c r="AA14" s="185">
        <v>400</v>
      </c>
      <c r="AB14" s="182">
        <f t="shared" si="7"/>
        <v>30406800</v>
      </c>
      <c r="AC14" s="183"/>
      <c r="AD14" s="184"/>
      <c r="AE14" s="182">
        <f t="shared" si="8"/>
        <v>0</v>
      </c>
      <c r="AF14" s="183">
        <v>11500</v>
      </c>
      <c r="AG14" s="184">
        <v>600</v>
      </c>
      <c r="AH14" s="182">
        <f t="shared" si="9"/>
        <v>6900000</v>
      </c>
      <c r="AI14" s="183">
        <v>600</v>
      </c>
      <c r="AJ14" s="184">
        <v>150</v>
      </c>
      <c r="AK14" s="182">
        <f t="shared" si="10"/>
        <v>90000</v>
      </c>
      <c r="AL14" s="183">
        <v>9874</v>
      </c>
      <c r="AM14" s="184">
        <v>300</v>
      </c>
      <c r="AN14" s="182">
        <f t="shared" si="11"/>
        <v>2962200</v>
      </c>
      <c r="AO14" s="183"/>
      <c r="AP14" s="182">
        <v>320</v>
      </c>
      <c r="AQ14" s="182">
        <f t="shared" si="12"/>
        <v>0</v>
      </c>
      <c r="AR14" s="183"/>
      <c r="AS14" s="183">
        <v>100</v>
      </c>
      <c r="AT14" s="182">
        <f t="shared" si="13"/>
        <v>0</v>
      </c>
    </row>
    <row r="15" spans="1:46" ht="24.95" customHeight="1">
      <c r="A15" s="182">
        <v>13</v>
      </c>
      <c r="C15" s="183"/>
      <c r="D15" s="183" t="s">
        <v>46</v>
      </c>
      <c r="E15" s="183">
        <v>4400025</v>
      </c>
      <c r="F15" s="187">
        <v>60</v>
      </c>
      <c r="G15" s="182">
        <f t="shared" si="0"/>
        <v>264001500</v>
      </c>
      <c r="H15" s="183">
        <v>554820</v>
      </c>
      <c r="I15" s="184">
        <v>300</v>
      </c>
      <c r="J15" s="182">
        <f t="shared" si="1"/>
        <v>166446000</v>
      </c>
      <c r="K15" s="183"/>
      <c r="M15" s="182">
        <f t="shared" si="2"/>
        <v>0</v>
      </c>
      <c r="N15" s="183">
        <v>14200</v>
      </c>
      <c r="O15" s="185">
        <v>400</v>
      </c>
      <c r="P15" s="182">
        <f t="shared" si="3"/>
        <v>5680000</v>
      </c>
      <c r="Q15" s="183">
        <v>4300</v>
      </c>
      <c r="R15" s="185">
        <v>400</v>
      </c>
      <c r="S15" s="182">
        <f t="shared" si="4"/>
        <v>1720000</v>
      </c>
      <c r="T15" s="183">
        <v>124830</v>
      </c>
      <c r="U15" s="185">
        <v>300</v>
      </c>
      <c r="V15" s="182">
        <f t="shared" si="5"/>
        <v>37449000</v>
      </c>
      <c r="W15" s="183">
        <v>930</v>
      </c>
      <c r="X15" s="185">
        <v>500</v>
      </c>
      <c r="Y15" s="182">
        <f t="shared" si="6"/>
        <v>465000</v>
      </c>
      <c r="Z15" s="183">
        <v>200000</v>
      </c>
      <c r="AA15" s="185">
        <v>400</v>
      </c>
      <c r="AB15" s="182">
        <f t="shared" si="7"/>
        <v>80000000</v>
      </c>
      <c r="AC15" s="183"/>
      <c r="AD15" s="184"/>
      <c r="AE15" s="182">
        <f t="shared" si="8"/>
        <v>0</v>
      </c>
      <c r="AF15" s="183">
        <v>30000</v>
      </c>
      <c r="AG15" s="184">
        <v>600</v>
      </c>
      <c r="AH15" s="182">
        <f t="shared" si="9"/>
        <v>18000000</v>
      </c>
      <c r="AI15" s="183">
        <v>1000</v>
      </c>
      <c r="AJ15" s="184">
        <v>150</v>
      </c>
      <c r="AK15" s="182">
        <f t="shared" si="10"/>
        <v>150000</v>
      </c>
      <c r="AL15" s="183">
        <v>13666</v>
      </c>
      <c r="AM15" s="184">
        <v>300</v>
      </c>
      <c r="AN15" s="182">
        <f t="shared" si="11"/>
        <v>4099800</v>
      </c>
      <c r="AO15" s="183"/>
      <c r="AP15" s="182">
        <v>320</v>
      </c>
      <c r="AQ15" s="182">
        <f t="shared" si="12"/>
        <v>0</v>
      </c>
      <c r="AR15" s="183"/>
      <c r="AS15" s="183">
        <v>100</v>
      </c>
      <c r="AT15" s="182">
        <f t="shared" si="13"/>
        <v>0</v>
      </c>
    </row>
    <row r="16" spans="1:46" ht="24.95" customHeight="1">
      <c r="A16" s="182">
        <v>14</v>
      </c>
      <c r="C16" s="183"/>
      <c r="D16" s="183" t="s">
        <v>47</v>
      </c>
      <c r="E16" s="183">
        <v>4419615</v>
      </c>
      <c r="F16" s="187">
        <v>60</v>
      </c>
      <c r="G16" s="182">
        <f t="shared" si="0"/>
        <v>265176900</v>
      </c>
      <c r="H16" s="183">
        <v>392500</v>
      </c>
      <c r="I16" s="184">
        <v>300</v>
      </c>
      <c r="J16" s="182">
        <f t="shared" si="1"/>
        <v>117750000</v>
      </c>
      <c r="K16" s="183"/>
      <c r="M16" s="182">
        <f t="shared" si="2"/>
        <v>0</v>
      </c>
      <c r="N16" s="183">
        <v>12280</v>
      </c>
      <c r="O16" s="185">
        <v>400</v>
      </c>
      <c r="P16" s="182">
        <f t="shared" si="3"/>
        <v>4912000</v>
      </c>
      <c r="Q16" s="183">
        <v>6690</v>
      </c>
      <c r="R16" s="185">
        <v>400</v>
      </c>
      <c r="S16" s="182">
        <f t="shared" si="4"/>
        <v>2676000</v>
      </c>
      <c r="T16" s="183">
        <v>228800</v>
      </c>
      <c r="U16" s="185">
        <v>300</v>
      </c>
      <c r="V16" s="182">
        <f t="shared" si="5"/>
        <v>68640000</v>
      </c>
      <c r="W16" s="183">
        <v>500</v>
      </c>
      <c r="X16" s="185">
        <v>500</v>
      </c>
      <c r="Y16" s="182">
        <f t="shared" si="6"/>
        <v>250000</v>
      </c>
      <c r="Z16" s="183">
        <v>34560</v>
      </c>
      <c r="AA16" s="185">
        <v>400</v>
      </c>
      <c r="AB16" s="182">
        <f t="shared" si="7"/>
        <v>13824000</v>
      </c>
      <c r="AC16" s="183"/>
      <c r="AD16" s="184"/>
      <c r="AE16" s="182">
        <f t="shared" si="8"/>
        <v>0</v>
      </c>
      <c r="AF16" s="183">
        <v>16024</v>
      </c>
      <c r="AG16" s="184">
        <v>600</v>
      </c>
      <c r="AH16" s="182">
        <f t="shared" si="9"/>
        <v>9614400</v>
      </c>
      <c r="AI16" s="183">
        <v>500</v>
      </c>
      <c r="AJ16" s="184">
        <v>150</v>
      </c>
      <c r="AK16" s="182">
        <f t="shared" si="10"/>
        <v>75000</v>
      </c>
      <c r="AL16" s="183">
        <v>39445</v>
      </c>
      <c r="AM16" s="184">
        <v>300</v>
      </c>
      <c r="AN16" s="182">
        <f t="shared" si="11"/>
        <v>11833500</v>
      </c>
      <c r="AO16" s="183"/>
      <c r="AP16" s="182">
        <v>320</v>
      </c>
      <c r="AQ16" s="182">
        <f t="shared" si="12"/>
        <v>0</v>
      </c>
      <c r="AR16" s="183"/>
      <c r="AS16" s="183">
        <v>100</v>
      </c>
      <c r="AT16" s="182">
        <f t="shared" si="13"/>
        <v>0</v>
      </c>
    </row>
    <row r="17" spans="1:46" ht="24.95" customHeight="1">
      <c r="A17" s="182">
        <v>15</v>
      </c>
      <c r="C17" s="183"/>
      <c r="D17" s="183" t="s">
        <v>48</v>
      </c>
      <c r="E17" s="183">
        <v>4575340</v>
      </c>
      <c r="F17" s="187">
        <v>60</v>
      </c>
      <c r="G17" s="182">
        <f t="shared" si="0"/>
        <v>274520400</v>
      </c>
      <c r="H17" s="183">
        <v>230950</v>
      </c>
      <c r="I17" s="184">
        <v>300</v>
      </c>
      <c r="J17" s="182">
        <f t="shared" si="1"/>
        <v>69285000</v>
      </c>
      <c r="K17" s="183"/>
      <c r="M17" s="182">
        <f t="shared" si="2"/>
        <v>0</v>
      </c>
      <c r="N17" s="183">
        <v>29500</v>
      </c>
      <c r="O17" s="185">
        <v>400</v>
      </c>
      <c r="P17" s="182">
        <f t="shared" si="3"/>
        <v>11800000</v>
      </c>
      <c r="Q17" s="183">
        <v>21600</v>
      </c>
      <c r="R17" s="185">
        <v>400</v>
      </c>
      <c r="S17" s="182">
        <f t="shared" si="4"/>
        <v>8640000</v>
      </c>
      <c r="T17" s="183">
        <v>37050</v>
      </c>
      <c r="U17" s="185">
        <v>300</v>
      </c>
      <c r="V17" s="182">
        <f t="shared" si="5"/>
        <v>11115000</v>
      </c>
      <c r="W17" s="183">
        <v>650</v>
      </c>
      <c r="X17" s="185">
        <v>500</v>
      </c>
      <c r="Y17" s="182">
        <f t="shared" si="6"/>
        <v>325000</v>
      </c>
      <c r="Z17" s="183">
        <v>63025</v>
      </c>
      <c r="AA17" s="185">
        <v>400</v>
      </c>
      <c r="AB17" s="182">
        <f t="shared" si="7"/>
        <v>25210000</v>
      </c>
      <c r="AC17" s="183"/>
      <c r="AD17" s="184"/>
      <c r="AE17" s="182">
        <f t="shared" si="8"/>
        <v>0</v>
      </c>
      <c r="AF17" s="183">
        <v>240350</v>
      </c>
      <c r="AG17" s="184">
        <v>600</v>
      </c>
      <c r="AH17" s="182">
        <f t="shared" si="9"/>
        <v>144210000</v>
      </c>
      <c r="AI17" s="183">
        <v>21700</v>
      </c>
      <c r="AJ17" s="184">
        <v>150</v>
      </c>
      <c r="AK17" s="182">
        <f t="shared" si="10"/>
        <v>3255000</v>
      </c>
      <c r="AL17" s="183">
        <v>8486</v>
      </c>
      <c r="AM17" s="184">
        <v>300</v>
      </c>
      <c r="AN17" s="182">
        <f t="shared" si="11"/>
        <v>2545800</v>
      </c>
      <c r="AO17" s="183"/>
      <c r="AP17" s="182">
        <v>320</v>
      </c>
      <c r="AQ17" s="182">
        <f t="shared" si="12"/>
        <v>0</v>
      </c>
      <c r="AR17" s="183"/>
      <c r="AS17" s="183">
        <v>100</v>
      </c>
      <c r="AT17" s="182">
        <f t="shared" si="13"/>
        <v>0</v>
      </c>
    </row>
    <row r="18" spans="1:46" ht="24.95" customHeight="1">
      <c r="A18" s="182">
        <v>16</v>
      </c>
      <c r="C18" s="183"/>
      <c r="D18" s="183" t="s">
        <v>49</v>
      </c>
      <c r="E18" s="183">
        <v>5868176</v>
      </c>
      <c r="F18" s="187">
        <v>60</v>
      </c>
      <c r="G18" s="182">
        <f t="shared" si="0"/>
        <v>352090560</v>
      </c>
      <c r="H18" s="183">
        <v>232800</v>
      </c>
      <c r="I18" s="184">
        <v>300</v>
      </c>
      <c r="J18" s="182">
        <f t="shared" si="1"/>
        <v>69840000</v>
      </c>
      <c r="K18" s="183"/>
      <c r="M18" s="182">
        <f t="shared" si="2"/>
        <v>0</v>
      </c>
      <c r="N18" s="183">
        <v>13348</v>
      </c>
      <c r="O18" s="185">
        <v>400</v>
      </c>
      <c r="P18" s="182">
        <f t="shared" si="3"/>
        <v>5339200</v>
      </c>
      <c r="Q18" s="183">
        <v>5406</v>
      </c>
      <c r="R18" s="185">
        <v>400</v>
      </c>
      <c r="S18" s="182">
        <f t="shared" si="4"/>
        <v>2162400</v>
      </c>
      <c r="T18" s="183">
        <v>185199</v>
      </c>
      <c r="U18" s="185">
        <v>300</v>
      </c>
      <c r="V18" s="182">
        <f t="shared" si="5"/>
        <v>55559700</v>
      </c>
      <c r="W18" s="183">
        <v>194</v>
      </c>
      <c r="X18" s="185">
        <v>500</v>
      </c>
      <c r="Y18" s="182">
        <f t="shared" si="6"/>
        <v>97000</v>
      </c>
      <c r="Z18" s="183">
        <v>76983</v>
      </c>
      <c r="AA18" s="185">
        <v>400</v>
      </c>
      <c r="AB18" s="182">
        <f t="shared" si="7"/>
        <v>30793200</v>
      </c>
      <c r="AC18" s="183"/>
      <c r="AD18" s="184"/>
      <c r="AE18" s="182">
        <f t="shared" si="8"/>
        <v>0</v>
      </c>
      <c r="AF18" s="183">
        <v>8500</v>
      </c>
      <c r="AG18" s="184">
        <v>600</v>
      </c>
      <c r="AH18" s="182">
        <f t="shared" si="9"/>
        <v>5100000</v>
      </c>
      <c r="AI18" s="183">
        <v>800</v>
      </c>
      <c r="AJ18" s="184">
        <v>150</v>
      </c>
      <c r="AK18" s="182">
        <f t="shared" si="10"/>
        <v>120000</v>
      </c>
      <c r="AL18" s="183">
        <v>9100</v>
      </c>
      <c r="AM18" s="184">
        <v>300</v>
      </c>
      <c r="AN18" s="182">
        <f t="shared" si="11"/>
        <v>2730000</v>
      </c>
      <c r="AO18" s="183"/>
      <c r="AP18" s="182">
        <v>320</v>
      </c>
      <c r="AQ18" s="182">
        <f t="shared" si="12"/>
        <v>0</v>
      </c>
      <c r="AR18" s="183"/>
      <c r="AS18" s="183">
        <v>100</v>
      </c>
      <c r="AT18" s="182">
        <f t="shared" si="13"/>
        <v>0</v>
      </c>
    </row>
    <row r="19" spans="1:46" ht="24.95" customHeight="1">
      <c r="A19" s="182">
        <v>17</v>
      </c>
      <c r="C19" s="183"/>
      <c r="D19" s="183" t="s">
        <v>50</v>
      </c>
      <c r="E19" s="183">
        <v>3620815</v>
      </c>
      <c r="F19" s="187">
        <v>60</v>
      </c>
      <c r="G19" s="182">
        <f t="shared" si="0"/>
        <v>217248900</v>
      </c>
      <c r="H19" s="183">
        <v>190900</v>
      </c>
      <c r="I19" s="184">
        <v>300</v>
      </c>
      <c r="J19" s="182">
        <f t="shared" si="1"/>
        <v>57270000</v>
      </c>
      <c r="K19" s="183"/>
      <c r="M19" s="182">
        <f t="shared" si="2"/>
        <v>0</v>
      </c>
      <c r="N19" s="183">
        <v>21069</v>
      </c>
      <c r="O19" s="185">
        <v>400</v>
      </c>
      <c r="P19" s="182">
        <f t="shared" si="3"/>
        <v>8427600</v>
      </c>
      <c r="Q19" s="183">
        <v>5890</v>
      </c>
      <c r="R19" s="185">
        <v>400</v>
      </c>
      <c r="S19" s="182">
        <f t="shared" si="4"/>
        <v>2356000</v>
      </c>
      <c r="T19" s="183">
        <v>131712</v>
      </c>
      <c r="U19" s="185">
        <v>300</v>
      </c>
      <c r="V19" s="182">
        <f t="shared" si="5"/>
        <v>39513600</v>
      </c>
      <c r="W19" s="183">
        <v>50</v>
      </c>
      <c r="X19" s="185">
        <v>500</v>
      </c>
      <c r="Y19" s="182">
        <f t="shared" si="6"/>
        <v>25000</v>
      </c>
      <c r="Z19" s="183">
        <v>55549</v>
      </c>
      <c r="AA19" s="185">
        <v>400</v>
      </c>
      <c r="AB19" s="182">
        <f t="shared" si="7"/>
        <v>22219600</v>
      </c>
      <c r="AC19" s="183"/>
      <c r="AD19" s="184"/>
      <c r="AE19" s="182">
        <f t="shared" si="8"/>
        <v>0</v>
      </c>
      <c r="AF19" s="183">
        <v>2500</v>
      </c>
      <c r="AG19" s="184">
        <v>600</v>
      </c>
      <c r="AH19" s="182">
        <f t="shared" si="9"/>
        <v>1500000</v>
      </c>
      <c r="AI19" s="183">
        <v>200</v>
      </c>
      <c r="AJ19" s="184">
        <v>150</v>
      </c>
      <c r="AK19" s="182">
        <f t="shared" si="10"/>
        <v>30000</v>
      </c>
      <c r="AL19" s="183">
        <v>38404</v>
      </c>
      <c r="AM19" s="184">
        <v>300</v>
      </c>
      <c r="AN19" s="182">
        <f t="shared" si="11"/>
        <v>11521200</v>
      </c>
      <c r="AO19" s="183"/>
      <c r="AP19" s="182">
        <v>320</v>
      </c>
      <c r="AQ19" s="182">
        <f t="shared" si="12"/>
        <v>0</v>
      </c>
      <c r="AR19" s="183"/>
      <c r="AS19" s="183">
        <v>100</v>
      </c>
      <c r="AT19" s="182">
        <f t="shared" si="13"/>
        <v>0</v>
      </c>
    </row>
    <row r="20" spans="1:46" ht="24.95" customHeight="1">
      <c r="A20" s="182">
        <v>18</v>
      </c>
      <c r="C20" s="183"/>
      <c r="D20" s="183" t="s">
        <v>51</v>
      </c>
      <c r="E20" s="183">
        <v>2999000</v>
      </c>
      <c r="F20" s="187">
        <v>60</v>
      </c>
      <c r="G20" s="182">
        <f t="shared" si="0"/>
        <v>179940000</v>
      </c>
      <c r="H20" s="183">
        <v>170398</v>
      </c>
      <c r="I20" s="184">
        <v>300</v>
      </c>
      <c r="J20" s="182">
        <f t="shared" si="1"/>
        <v>51119400</v>
      </c>
      <c r="K20" s="183"/>
      <c r="M20" s="182">
        <f t="shared" si="2"/>
        <v>0</v>
      </c>
      <c r="N20" s="183">
        <v>19996</v>
      </c>
      <c r="O20" s="185">
        <v>400</v>
      </c>
      <c r="P20" s="182">
        <f t="shared" si="3"/>
        <v>7998400</v>
      </c>
      <c r="Q20" s="183">
        <v>4120</v>
      </c>
      <c r="R20" s="185">
        <v>400</v>
      </c>
      <c r="S20" s="182">
        <f t="shared" si="4"/>
        <v>1648000</v>
      </c>
      <c r="T20" s="183">
        <v>69320</v>
      </c>
      <c r="U20" s="185">
        <v>300</v>
      </c>
      <c r="V20" s="182">
        <f t="shared" si="5"/>
        <v>20796000</v>
      </c>
      <c r="W20" s="183">
        <v>332</v>
      </c>
      <c r="X20" s="185">
        <v>500</v>
      </c>
      <c r="Y20" s="182">
        <f t="shared" si="6"/>
        <v>166000</v>
      </c>
      <c r="Z20" s="183">
        <v>55500</v>
      </c>
      <c r="AA20" s="185">
        <v>400</v>
      </c>
      <c r="AB20" s="182">
        <f t="shared" si="7"/>
        <v>22200000</v>
      </c>
      <c r="AC20" s="183"/>
      <c r="AD20" s="184"/>
      <c r="AE20" s="182">
        <f t="shared" si="8"/>
        <v>0</v>
      </c>
      <c r="AF20" s="183">
        <v>1306</v>
      </c>
      <c r="AG20" s="184">
        <v>600</v>
      </c>
      <c r="AH20" s="182">
        <f t="shared" si="9"/>
        <v>783600</v>
      </c>
      <c r="AI20" s="183">
        <v>39</v>
      </c>
      <c r="AJ20" s="184">
        <v>150</v>
      </c>
      <c r="AK20" s="182">
        <f t="shared" si="10"/>
        <v>5850</v>
      </c>
      <c r="AL20" s="183">
        <v>12973</v>
      </c>
      <c r="AM20" s="184">
        <v>300</v>
      </c>
      <c r="AN20" s="182">
        <f t="shared" si="11"/>
        <v>3891900</v>
      </c>
      <c r="AO20" s="183"/>
      <c r="AP20" s="182">
        <v>320</v>
      </c>
      <c r="AQ20" s="182">
        <f t="shared" si="12"/>
        <v>0</v>
      </c>
      <c r="AR20" s="183"/>
      <c r="AS20" s="183">
        <v>100</v>
      </c>
      <c r="AT20" s="182">
        <f t="shared" si="13"/>
        <v>0</v>
      </c>
    </row>
    <row r="21" spans="1:46" ht="24.95" customHeight="1">
      <c r="A21" s="182">
        <v>19</v>
      </c>
      <c r="C21" s="183"/>
      <c r="D21" s="175" t="s">
        <v>52</v>
      </c>
      <c r="E21" s="175">
        <v>28410351</v>
      </c>
      <c r="F21" s="187">
        <v>60</v>
      </c>
      <c r="G21" s="182">
        <f t="shared" si="0"/>
        <v>1704621060</v>
      </c>
      <c r="H21" s="175">
        <v>2163191</v>
      </c>
      <c r="I21" s="184">
        <v>300</v>
      </c>
      <c r="J21" s="182">
        <f t="shared" si="1"/>
        <v>648957300</v>
      </c>
      <c r="K21" s="175">
        <v>0</v>
      </c>
      <c r="M21" s="182">
        <f t="shared" si="2"/>
        <v>0</v>
      </c>
      <c r="N21" s="175">
        <v>135393</v>
      </c>
      <c r="O21" s="185">
        <v>400</v>
      </c>
      <c r="P21" s="182">
        <f t="shared" si="3"/>
        <v>54157200</v>
      </c>
      <c r="Q21" s="175">
        <v>60006</v>
      </c>
      <c r="R21" s="185">
        <v>400</v>
      </c>
      <c r="S21" s="182">
        <f t="shared" si="4"/>
        <v>24002400</v>
      </c>
      <c r="T21" s="175">
        <v>921911</v>
      </c>
      <c r="U21" s="185">
        <v>300</v>
      </c>
      <c r="V21" s="182">
        <f t="shared" si="5"/>
        <v>276573300</v>
      </c>
      <c r="W21" s="175">
        <v>4656</v>
      </c>
      <c r="X21" s="185">
        <v>500</v>
      </c>
      <c r="Y21" s="182">
        <f t="shared" si="6"/>
        <v>2328000</v>
      </c>
      <c r="Z21" s="175">
        <v>561634</v>
      </c>
      <c r="AA21" s="185">
        <v>400</v>
      </c>
      <c r="AB21" s="182">
        <f t="shared" si="7"/>
        <v>224653600</v>
      </c>
      <c r="AC21" s="175">
        <v>0</v>
      </c>
      <c r="AD21" s="184"/>
      <c r="AE21" s="182">
        <f t="shared" si="8"/>
        <v>0</v>
      </c>
      <c r="AF21" s="175">
        <v>310180</v>
      </c>
      <c r="AG21" s="184">
        <v>600</v>
      </c>
      <c r="AH21" s="182">
        <f t="shared" si="9"/>
        <v>186108000</v>
      </c>
      <c r="AI21" s="175">
        <v>24839</v>
      </c>
      <c r="AJ21" s="184">
        <v>150</v>
      </c>
      <c r="AK21" s="182">
        <f t="shared" si="10"/>
        <v>3725850</v>
      </c>
      <c r="AL21" s="175">
        <v>131948</v>
      </c>
      <c r="AM21" s="184">
        <v>300</v>
      </c>
      <c r="AN21" s="182">
        <f t="shared" si="11"/>
        <v>39584400</v>
      </c>
      <c r="AO21" s="175">
        <v>5800</v>
      </c>
      <c r="AP21" s="182">
        <v>320</v>
      </c>
      <c r="AQ21" s="182">
        <f t="shared" si="12"/>
        <v>1856000</v>
      </c>
      <c r="AR21" s="175">
        <v>5111</v>
      </c>
      <c r="AS21" s="183">
        <v>100</v>
      </c>
      <c r="AT21" s="182">
        <f t="shared" si="13"/>
        <v>511100</v>
      </c>
    </row>
    <row r="22" spans="1:46" ht="24.95" customHeight="1">
      <c r="A22" s="182">
        <v>20</v>
      </c>
      <c r="F22" s="187"/>
      <c r="G22" s="182">
        <f t="shared" si="0"/>
        <v>0</v>
      </c>
      <c r="J22" s="182">
        <f t="shared" si="1"/>
        <v>0</v>
      </c>
      <c r="M22" s="182">
        <f t="shared" si="2"/>
        <v>0</v>
      </c>
      <c r="P22" s="182">
        <f t="shared" si="3"/>
        <v>0</v>
      </c>
      <c r="S22" s="182">
        <f t="shared" si="4"/>
        <v>0</v>
      </c>
      <c r="V22" s="182">
        <f t="shared" si="5"/>
        <v>0</v>
      </c>
      <c r="Y22" s="182">
        <f t="shared" si="6"/>
        <v>0</v>
      </c>
      <c r="AB22" s="182">
        <f t="shared" si="7"/>
        <v>0</v>
      </c>
      <c r="AE22" s="182">
        <f t="shared" si="8"/>
        <v>0</v>
      </c>
      <c r="AH22" s="182">
        <f t="shared" si="9"/>
        <v>0</v>
      </c>
      <c r="AK22" s="182">
        <f t="shared" si="10"/>
        <v>0</v>
      </c>
      <c r="AN22" s="182">
        <f t="shared" si="11"/>
        <v>0</v>
      </c>
      <c r="AP22" s="182">
        <v>320</v>
      </c>
      <c r="AQ22" s="182">
        <f t="shared" si="12"/>
        <v>0</v>
      </c>
      <c r="AS22" s="183">
        <v>100</v>
      </c>
      <c r="AT22" s="182">
        <f t="shared" si="13"/>
        <v>0</v>
      </c>
    </row>
    <row r="23" spans="1:46" ht="24.95" customHeight="1">
      <c r="A23" s="182">
        <v>21</v>
      </c>
      <c r="B23" s="182">
        <v>3</v>
      </c>
      <c r="C23" s="190" t="s">
        <v>53</v>
      </c>
      <c r="D23" s="183" t="s">
        <v>54</v>
      </c>
      <c r="E23" s="184">
        <v>8711090</v>
      </c>
      <c r="F23" s="187">
        <v>60</v>
      </c>
      <c r="G23" s="182">
        <f t="shared" si="0"/>
        <v>522665400</v>
      </c>
      <c r="H23" s="184">
        <v>196800</v>
      </c>
      <c r="I23" s="184">
        <v>340</v>
      </c>
      <c r="J23" s="182">
        <f t="shared" si="1"/>
        <v>66912000</v>
      </c>
      <c r="K23" s="184"/>
      <c r="M23" s="182">
        <f t="shared" si="2"/>
        <v>0</v>
      </c>
      <c r="N23" s="184">
        <v>6750</v>
      </c>
      <c r="O23" s="185">
        <v>360</v>
      </c>
      <c r="P23" s="182">
        <f t="shared" si="3"/>
        <v>2430000</v>
      </c>
      <c r="Q23" s="184">
        <v>90</v>
      </c>
      <c r="R23" s="185">
        <v>360</v>
      </c>
      <c r="S23" s="182">
        <f t="shared" si="4"/>
        <v>32400</v>
      </c>
      <c r="T23" s="184">
        <v>300</v>
      </c>
      <c r="U23" s="185">
        <v>340</v>
      </c>
      <c r="V23" s="182">
        <f t="shared" si="5"/>
        <v>102000</v>
      </c>
      <c r="W23" s="184">
        <v>120</v>
      </c>
      <c r="X23" s="185">
        <v>500</v>
      </c>
      <c r="Y23" s="182">
        <f t="shared" si="6"/>
        <v>60000</v>
      </c>
      <c r="Z23" s="189">
        <v>256670</v>
      </c>
      <c r="AA23" s="185">
        <v>400</v>
      </c>
      <c r="AB23" s="182">
        <f t="shared" si="7"/>
        <v>102668000</v>
      </c>
      <c r="AC23" s="189"/>
      <c r="AE23" s="182">
        <f t="shared" si="8"/>
        <v>0</v>
      </c>
      <c r="AF23" s="189">
        <v>59700</v>
      </c>
      <c r="AG23" s="189">
        <v>500</v>
      </c>
      <c r="AH23" s="182">
        <f t="shared" si="9"/>
        <v>29850000</v>
      </c>
      <c r="AI23" s="189">
        <v>350</v>
      </c>
      <c r="AJ23" s="189">
        <v>350</v>
      </c>
      <c r="AK23" s="182">
        <f t="shared" si="10"/>
        <v>122500</v>
      </c>
      <c r="AL23" s="184">
        <v>268750</v>
      </c>
      <c r="AM23" s="184">
        <v>320</v>
      </c>
      <c r="AN23" s="182">
        <f t="shared" si="11"/>
        <v>86000000</v>
      </c>
      <c r="AO23" s="189">
        <v>1240</v>
      </c>
      <c r="AP23" s="182">
        <v>320</v>
      </c>
      <c r="AQ23" s="182">
        <f t="shared" si="12"/>
        <v>396800</v>
      </c>
      <c r="AR23" s="189">
        <v>579</v>
      </c>
      <c r="AS23" s="183">
        <v>100</v>
      </c>
      <c r="AT23" s="182">
        <f t="shared" si="13"/>
        <v>57900</v>
      </c>
    </row>
    <row r="24" spans="1:46" ht="24.95" customHeight="1">
      <c r="A24" s="182">
        <v>22</v>
      </c>
      <c r="C24" s="190"/>
      <c r="D24" s="183" t="s">
        <v>55</v>
      </c>
      <c r="E24" s="184">
        <v>10272528</v>
      </c>
      <c r="F24" s="187">
        <v>60</v>
      </c>
      <c r="G24" s="182">
        <f t="shared" si="0"/>
        <v>616351680</v>
      </c>
      <c r="H24" s="184">
        <v>228900</v>
      </c>
      <c r="I24" s="184">
        <v>340</v>
      </c>
      <c r="J24" s="182">
        <f t="shared" si="1"/>
        <v>77826000</v>
      </c>
      <c r="K24" s="184"/>
      <c r="M24" s="182">
        <f t="shared" si="2"/>
        <v>0</v>
      </c>
      <c r="N24" s="184">
        <v>8250</v>
      </c>
      <c r="O24" s="185">
        <v>360</v>
      </c>
      <c r="P24" s="182">
        <f t="shared" si="3"/>
        <v>2970000</v>
      </c>
      <c r="Q24" s="184">
        <v>5355</v>
      </c>
      <c r="R24" s="185">
        <v>360</v>
      </c>
      <c r="S24" s="182">
        <f t="shared" si="4"/>
        <v>1927800</v>
      </c>
      <c r="T24" s="184">
        <v>35440</v>
      </c>
      <c r="U24" s="185">
        <v>340</v>
      </c>
      <c r="V24" s="182">
        <f t="shared" si="5"/>
        <v>12049600</v>
      </c>
      <c r="W24" s="184">
        <v>1660</v>
      </c>
      <c r="X24" s="185">
        <v>500</v>
      </c>
      <c r="Y24" s="182">
        <f t="shared" si="6"/>
        <v>830000</v>
      </c>
      <c r="Z24" s="184">
        <v>298260</v>
      </c>
      <c r="AA24" s="185">
        <v>400</v>
      </c>
      <c r="AB24" s="182">
        <f t="shared" si="7"/>
        <v>119304000</v>
      </c>
      <c r="AC24" s="189"/>
      <c r="AE24" s="182">
        <f t="shared" si="8"/>
        <v>0</v>
      </c>
      <c r="AF24" s="184">
        <v>47193</v>
      </c>
      <c r="AG24" s="189">
        <v>500</v>
      </c>
      <c r="AH24" s="182">
        <f t="shared" si="9"/>
        <v>23596500</v>
      </c>
      <c r="AI24" s="184">
        <v>1395</v>
      </c>
      <c r="AJ24" s="189">
        <v>350</v>
      </c>
      <c r="AK24" s="182">
        <f t="shared" si="10"/>
        <v>488250</v>
      </c>
      <c r="AL24" s="184">
        <v>232056</v>
      </c>
      <c r="AM24" s="184">
        <v>320</v>
      </c>
      <c r="AN24" s="182">
        <f t="shared" si="11"/>
        <v>74257920</v>
      </c>
      <c r="AO24" s="189">
        <v>1526</v>
      </c>
      <c r="AP24" s="182">
        <v>320</v>
      </c>
      <c r="AQ24" s="182">
        <f t="shared" si="12"/>
        <v>488320</v>
      </c>
      <c r="AR24" s="189">
        <v>1704</v>
      </c>
      <c r="AS24" s="183">
        <v>100</v>
      </c>
      <c r="AT24" s="182">
        <f t="shared" si="13"/>
        <v>170400</v>
      </c>
    </row>
    <row r="25" spans="1:46" ht="24.95" customHeight="1">
      <c r="A25" s="182">
        <v>23</v>
      </c>
      <c r="C25" s="190"/>
      <c r="D25" s="183" t="s">
        <v>56</v>
      </c>
      <c r="E25" s="189">
        <v>2114537</v>
      </c>
      <c r="F25" s="187">
        <v>60</v>
      </c>
      <c r="G25" s="182">
        <f t="shared" si="0"/>
        <v>126872220</v>
      </c>
      <c r="H25" s="189">
        <v>14530</v>
      </c>
      <c r="I25" s="184">
        <v>340</v>
      </c>
      <c r="J25" s="182">
        <f t="shared" si="1"/>
        <v>4940200</v>
      </c>
      <c r="K25" s="184"/>
      <c r="M25" s="182">
        <f t="shared" si="2"/>
        <v>0</v>
      </c>
      <c r="N25" s="189">
        <v>3450</v>
      </c>
      <c r="O25" s="185">
        <v>360</v>
      </c>
      <c r="P25" s="182">
        <f t="shared" si="3"/>
        <v>1242000</v>
      </c>
      <c r="Q25" s="189">
        <v>1500</v>
      </c>
      <c r="R25" s="185">
        <v>360</v>
      </c>
      <c r="S25" s="182">
        <f t="shared" si="4"/>
        <v>540000</v>
      </c>
      <c r="T25" s="189">
        <v>4560</v>
      </c>
      <c r="U25" s="185">
        <v>340</v>
      </c>
      <c r="V25" s="182">
        <f t="shared" si="5"/>
        <v>1550400</v>
      </c>
      <c r="W25" s="184">
        <v>1250</v>
      </c>
      <c r="X25" s="185">
        <v>500</v>
      </c>
      <c r="Y25" s="182">
        <f t="shared" si="6"/>
        <v>625000</v>
      </c>
      <c r="Z25" s="184">
        <v>3320</v>
      </c>
      <c r="AA25" s="185">
        <v>400</v>
      </c>
      <c r="AB25" s="182">
        <f t="shared" si="7"/>
        <v>1328000</v>
      </c>
      <c r="AC25" s="189"/>
      <c r="AE25" s="182">
        <f t="shared" si="8"/>
        <v>0</v>
      </c>
      <c r="AF25" s="184">
        <v>10000</v>
      </c>
      <c r="AG25" s="189">
        <v>500</v>
      </c>
      <c r="AH25" s="182">
        <f t="shared" si="9"/>
        <v>5000000</v>
      </c>
      <c r="AI25" s="184">
        <v>200</v>
      </c>
      <c r="AJ25" s="189">
        <v>350</v>
      </c>
      <c r="AK25" s="182">
        <f t="shared" si="10"/>
        <v>70000</v>
      </c>
      <c r="AL25" s="184">
        <v>50420</v>
      </c>
      <c r="AM25" s="184">
        <v>320</v>
      </c>
      <c r="AN25" s="182">
        <f t="shared" si="11"/>
        <v>16134400</v>
      </c>
      <c r="AO25" s="189">
        <v>626.84</v>
      </c>
      <c r="AP25" s="182">
        <v>320</v>
      </c>
      <c r="AQ25" s="182">
        <f t="shared" si="12"/>
        <v>200588.80000000002</v>
      </c>
      <c r="AR25" s="189">
        <v>349.32</v>
      </c>
      <c r="AS25" s="183">
        <v>100</v>
      </c>
      <c r="AT25" s="182">
        <f t="shared" si="13"/>
        <v>34932</v>
      </c>
    </row>
    <row r="26" spans="1:46" ht="24.95" customHeight="1">
      <c r="A26" s="182">
        <v>24</v>
      </c>
      <c r="C26" s="190"/>
      <c r="D26" s="183" t="s">
        <v>57</v>
      </c>
      <c r="E26" s="184">
        <v>24233465</v>
      </c>
      <c r="F26" s="187">
        <v>60</v>
      </c>
      <c r="G26" s="182">
        <f t="shared" si="0"/>
        <v>1454007900</v>
      </c>
      <c r="H26" s="184">
        <v>40250</v>
      </c>
      <c r="I26" s="184">
        <v>340</v>
      </c>
      <c r="J26" s="182">
        <f t="shared" si="1"/>
        <v>13685000</v>
      </c>
      <c r="K26" s="184"/>
      <c r="M26" s="182">
        <f t="shared" si="2"/>
        <v>0</v>
      </c>
      <c r="N26" s="184">
        <v>4180</v>
      </c>
      <c r="O26" s="185">
        <v>360</v>
      </c>
      <c r="P26" s="182">
        <f t="shared" si="3"/>
        <v>1504800</v>
      </c>
      <c r="Q26" s="184">
        <v>12714</v>
      </c>
      <c r="R26" s="185">
        <v>360</v>
      </c>
      <c r="S26" s="182">
        <f t="shared" si="4"/>
        <v>4577040</v>
      </c>
      <c r="T26" s="184">
        <v>900</v>
      </c>
      <c r="U26" s="185">
        <v>340</v>
      </c>
      <c r="V26" s="182">
        <f t="shared" si="5"/>
        <v>306000</v>
      </c>
      <c r="W26" s="184">
        <v>1200</v>
      </c>
      <c r="X26" s="185">
        <v>500</v>
      </c>
      <c r="Y26" s="182">
        <f t="shared" si="6"/>
        <v>600000</v>
      </c>
      <c r="Z26" s="184">
        <v>2072</v>
      </c>
      <c r="AA26" s="185">
        <v>400</v>
      </c>
      <c r="AB26" s="182">
        <f t="shared" si="7"/>
        <v>828800</v>
      </c>
      <c r="AC26" s="189"/>
      <c r="AE26" s="182">
        <f t="shared" si="8"/>
        <v>0</v>
      </c>
      <c r="AF26" s="184">
        <v>34374</v>
      </c>
      <c r="AG26" s="189">
        <v>500</v>
      </c>
      <c r="AH26" s="182">
        <f t="shared" si="9"/>
        <v>17187000</v>
      </c>
      <c r="AI26" s="184">
        <v>3468</v>
      </c>
      <c r="AJ26" s="189">
        <v>350</v>
      </c>
      <c r="AK26" s="182">
        <f t="shared" si="10"/>
        <v>1213800</v>
      </c>
      <c r="AL26" s="184">
        <v>1534740</v>
      </c>
      <c r="AM26" s="184">
        <v>320</v>
      </c>
      <c r="AN26" s="182">
        <f t="shared" si="11"/>
        <v>491116800</v>
      </c>
      <c r="AO26" s="189">
        <v>1547</v>
      </c>
      <c r="AP26" s="182">
        <v>320</v>
      </c>
      <c r="AQ26" s="182">
        <f t="shared" si="12"/>
        <v>495040</v>
      </c>
      <c r="AR26" s="189">
        <v>1513.02</v>
      </c>
      <c r="AS26" s="183">
        <v>100</v>
      </c>
      <c r="AT26" s="182">
        <f t="shared" si="13"/>
        <v>151302</v>
      </c>
    </row>
    <row r="27" spans="1:46" ht="24.95" customHeight="1">
      <c r="A27" s="182">
        <v>25</v>
      </c>
      <c r="C27" s="190"/>
      <c r="D27" s="183" t="s">
        <v>58</v>
      </c>
      <c r="E27" s="184">
        <v>7000000</v>
      </c>
      <c r="F27" s="187">
        <v>60</v>
      </c>
      <c r="G27" s="182">
        <f t="shared" si="0"/>
        <v>420000000</v>
      </c>
      <c r="H27" s="184">
        <v>200000</v>
      </c>
      <c r="I27" s="184">
        <v>340</v>
      </c>
      <c r="J27" s="182">
        <f t="shared" si="1"/>
        <v>68000000</v>
      </c>
      <c r="K27" s="184"/>
      <c r="M27" s="182">
        <f t="shared" si="2"/>
        <v>0</v>
      </c>
      <c r="N27" s="184">
        <v>4000</v>
      </c>
      <c r="O27" s="185">
        <v>360</v>
      </c>
      <c r="P27" s="182">
        <f t="shared" si="3"/>
        <v>1440000</v>
      </c>
      <c r="Q27" s="184"/>
      <c r="R27" s="185">
        <v>360</v>
      </c>
      <c r="S27" s="182">
        <f t="shared" si="4"/>
        <v>0</v>
      </c>
      <c r="T27" s="184"/>
      <c r="U27" s="185">
        <v>340</v>
      </c>
      <c r="V27" s="182">
        <f t="shared" si="5"/>
        <v>0</v>
      </c>
      <c r="W27" s="184"/>
      <c r="X27" s="185">
        <v>500</v>
      </c>
      <c r="Y27" s="182">
        <f t="shared" si="6"/>
        <v>0</v>
      </c>
      <c r="Z27" s="184">
        <v>24000</v>
      </c>
      <c r="AA27" s="185">
        <v>400</v>
      </c>
      <c r="AB27" s="182">
        <f t="shared" si="7"/>
        <v>9600000</v>
      </c>
      <c r="AC27" s="189"/>
      <c r="AE27" s="182">
        <f t="shared" si="8"/>
        <v>0</v>
      </c>
      <c r="AF27" s="184">
        <v>18000</v>
      </c>
      <c r="AG27" s="189">
        <v>500</v>
      </c>
      <c r="AH27" s="182">
        <f t="shared" si="9"/>
        <v>9000000</v>
      </c>
      <c r="AI27" s="184">
        <v>5400</v>
      </c>
      <c r="AJ27" s="189">
        <v>350</v>
      </c>
      <c r="AK27" s="182">
        <f t="shared" si="10"/>
        <v>1890000</v>
      </c>
      <c r="AL27" s="184">
        <v>166667</v>
      </c>
      <c r="AM27" s="184">
        <v>320</v>
      </c>
      <c r="AN27" s="182">
        <f t="shared" si="11"/>
        <v>53333440</v>
      </c>
      <c r="AO27" s="189">
        <v>1647.2</v>
      </c>
      <c r="AP27" s="182">
        <v>320</v>
      </c>
      <c r="AQ27" s="182">
        <f t="shared" si="12"/>
        <v>527104</v>
      </c>
      <c r="AR27" s="189">
        <v>791.09999999999991</v>
      </c>
      <c r="AS27" s="183">
        <v>100</v>
      </c>
      <c r="AT27" s="182">
        <f t="shared" si="13"/>
        <v>79109.999999999985</v>
      </c>
    </row>
    <row r="28" spans="1:46" ht="24.95" customHeight="1">
      <c r="A28" s="182">
        <v>26</v>
      </c>
      <c r="C28" s="190"/>
      <c r="D28" s="183" t="s">
        <v>59</v>
      </c>
      <c r="E28" s="184">
        <v>7151100</v>
      </c>
      <c r="F28" s="187">
        <v>60</v>
      </c>
      <c r="G28" s="182">
        <f t="shared" si="0"/>
        <v>429066000</v>
      </c>
      <c r="H28" s="184">
        <v>4300</v>
      </c>
      <c r="I28" s="184">
        <v>340</v>
      </c>
      <c r="J28" s="182">
        <f t="shared" si="1"/>
        <v>1462000</v>
      </c>
      <c r="K28" s="184"/>
      <c r="M28" s="182">
        <f t="shared" si="2"/>
        <v>0</v>
      </c>
      <c r="N28" s="184">
        <v>1400</v>
      </c>
      <c r="O28" s="185">
        <v>360</v>
      </c>
      <c r="P28" s="182">
        <f t="shared" si="3"/>
        <v>504000</v>
      </c>
      <c r="Q28" s="184">
        <v>1800</v>
      </c>
      <c r="R28" s="185">
        <v>360</v>
      </c>
      <c r="S28" s="182">
        <f t="shared" si="4"/>
        <v>648000</v>
      </c>
      <c r="T28" s="184">
        <v>4700</v>
      </c>
      <c r="U28" s="185">
        <v>340</v>
      </c>
      <c r="V28" s="182">
        <f t="shared" si="5"/>
        <v>1598000</v>
      </c>
      <c r="W28" s="184">
        <v>100</v>
      </c>
      <c r="X28" s="185">
        <v>500</v>
      </c>
      <c r="Y28" s="182">
        <f t="shared" si="6"/>
        <v>50000</v>
      </c>
      <c r="Z28" s="184">
        <v>3300</v>
      </c>
      <c r="AA28" s="185">
        <v>400</v>
      </c>
      <c r="AB28" s="182">
        <f t="shared" si="7"/>
        <v>1320000</v>
      </c>
      <c r="AC28" s="189"/>
      <c r="AE28" s="182">
        <f t="shared" si="8"/>
        <v>0</v>
      </c>
      <c r="AF28" s="184">
        <v>2400</v>
      </c>
      <c r="AG28" s="189">
        <v>500</v>
      </c>
      <c r="AH28" s="182">
        <f t="shared" si="9"/>
        <v>1200000</v>
      </c>
      <c r="AI28" s="184">
        <v>700</v>
      </c>
      <c r="AJ28" s="189">
        <v>350</v>
      </c>
      <c r="AK28" s="182">
        <f t="shared" si="10"/>
        <v>245000</v>
      </c>
      <c r="AL28" s="184">
        <v>50828</v>
      </c>
      <c r="AM28" s="184">
        <v>320</v>
      </c>
      <c r="AN28" s="182">
        <f t="shared" si="11"/>
        <v>16264960</v>
      </c>
      <c r="AO28" s="189">
        <v>528</v>
      </c>
      <c r="AP28" s="182">
        <v>320</v>
      </c>
      <c r="AQ28" s="182">
        <f t="shared" si="12"/>
        <v>168960</v>
      </c>
      <c r="AR28" s="189">
        <v>606</v>
      </c>
      <c r="AS28" s="183">
        <v>100</v>
      </c>
      <c r="AT28" s="182">
        <f t="shared" si="13"/>
        <v>60600</v>
      </c>
    </row>
    <row r="29" spans="1:46" ht="24.95" customHeight="1">
      <c r="A29" s="182">
        <v>27</v>
      </c>
      <c r="C29" s="190"/>
      <c r="D29" s="183" t="s">
        <v>60</v>
      </c>
      <c r="E29" s="184">
        <v>3216656</v>
      </c>
      <c r="F29" s="187">
        <v>60</v>
      </c>
      <c r="G29" s="182">
        <f t="shared" si="0"/>
        <v>192999360</v>
      </c>
      <c r="H29" s="184">
        <v>1087800</v>
      </c>
      <c r="I29" s="184">
        <v>340</v>
      </c>
      <c r="J29" s="182">
        <f t="shared" si="1"/>
        <v>369852000</v>
      </c>
      <c r="K29" s="184"/>
      <c r="M29" s="182">
        <f t="shared" si="2"/>
        <v>0</v>
      </c>
      <c r="N29" s="184">
        <v>20595</v>
      </c>
      <c r="O29" s="185">
        <v>360</v>
      </c>
      <c r="P29" s="182">
        <f t="shared" si="3"/>
        <v>7414200</v>
      </c>
      <c r="Q29" s="184">
        <v>33435</v>
      </c>
      <c r="R29" s="185">
        <v>360</v>
      </c>
      <c r="S29" s="182">
        <f t="shared" si="4"/>
        <v>12036600</v>
      </c>
      <c r="T29" s="184">
        <v>4500</v>
      </c>
      <c r="U29" s="185">
        <v>340</v>
      </c>
      <c r="V29" s="182">
        <f t="shared" si="5"/>
        <v>1530000</v>
      </c>
      <c r="W29" s="184">
        <v>100</v>
      </c>
      <c r="X29" s="185">
        <v>500</v>
      </c>
      <c r="Y29" s="182">
        <f t="shared" si="6"/>
        <v>50000</v>
      </c>
      <c r="Z29" s="184">
        <v>66000</v>
      </c>
      <c r="AA29" s="185">
        <v>400</v>
      </c>
      <c r="AB29" s="182">
        <f t="shared" si="7"/>
        <v>26400000</v>
      </c>
      <c r="AC29" s="189"/>
      <c r="AE29" s="182">
        <f t="shared" si="8"/>
        <v>0</v>
      </c>
      <c r="AF29" s="184">
        <v>12500</v>
      </c>
      <c r="AG29" s="189">
        <v>500</v>
      </c>
      <c r="AH29" s="182">
        <f t="shared" si="9"/>
        <v>6250000</v>
      </c>
      <c r="AI29" s="184">
        <v>422</v>
      </c>
      <c r="AJ29" s="189">
        <v>350</v>
      </c>
      <c r="AK29" s="182">
        <f t="shared" si="10"/>
        <v>147700</v>
      </c>
      <c r="AL29" s="184">
        <v>71798</v>
      </c>
      <c r="AM29" s="184">
        <v>320</v>
      </c>
      <c r="AN29" s="182">
        <f t="shared" si="11"/>
        <v>22975360</v>
      </c>
      <c r="AO29" s="189">
        <v>610</v>
      </c>
      <c r="AP29" s="182">
        <v>320</v>
      </c>
      <c r="AQ29" s="182">
        <f t="shared" si="12"/>
        <v>195200</v>
      </c>
      <c r="AR29" s="189">
        <v>1143</v>
      </c>
      <c r="AS29" s="183">
        <v>100</v>
      </c>
      <c r="AT29" s="182">
        <f t="shared" si="13"/>
        <v>114300</v>
      </c>
    </row>
    <row r="30" spans="1:46" ht="24.95" customHeight="1">
      <c r="A30" s="182">
        <v>28</v>
      </c>
      <c r="C30" s="190"/>
      <c r="D30" s="183" t="s">
        <v>61</v>
      </c>
      <c r="E30" s="189">
        <v>2316075</v>
      </c>
      <c r="F30" s="187">
        <v>60</v>
      </c>
      <c r="G30" s="182">
        <f t="shared" si="0"/>
        <v>138964500</v>
      </c>
      <c r="H30" s="189">
        <v>213000</v>
      </c>
      <c r="I30" s="184">
        <v>340</v>
      </c>
      <c r="J30" s="182">
        <f t="shared" si="1"/>
        <v>72420000</v>
      </c>
      <c r="K30" s="184"/>
      <c r="M30" s="182">
        <f t="shared" si="2"/>
        <v>0</v>
      </c>
      <c r="N30" s="184">
        <v>8200</v>
      </c>
      <c r="O30" s="185">
        <v>360</v>
      </c>
      <c r="P30" s="182">
        <f t="shared" si="3"/>
        <v>2952000</v>
      </c>
      <c r="Q30" s="184">
        <v>350</v>
      </c>
      <c r="R30" s="185">
        <v>360</v>
      </c>
      <c r="S30" s="182">
        <f t="shared" si="4"/>
        <v>126000</v>
      </c>
      <c r="T30" s="184">
        <v>2300</v>
      </c>
      <c r="U30" s="185">
        <v>340</v>
      </c>
      <c r="V30" s="182">
        <f t="shared" si="5"/>
        <v>782000</v>
      </c>
      <c r="W30" s="184">
        <v>120</v>
      </c>
      <c r="X30" s="185">
        <v>500</v>
      </c>
      <c r="Y30" s="182">
        <f t="shared" si="6"/>
        <v>60000</v>
      </c>
      <c r="Z30" s="184">
        <v>42000</v>
      </c>
      <c r="AA30" s="185">
        <v>400</v>
      </c>
      <c r="AB30" s="182">
        <f t="shared" si="7"/>
        <v>16800000</v>
      </c>
      <c r="AC30" s="189"/>
      <c r="AE30" s="182">
        <f t="shared" si="8"/>
        <v>0</v>
      </c>
      <c r="AF30" s="184">
        <v>400</v>
      </c>
      <c r="AG30" s="189">
        <v>500</v>
      </c>
      <c r="AH30" s="182">
        <f t="shared" si="9"/>
        <v>200000</v>
      </c>
      <c r="AI30" s="184">
        <v>20</v>
      </c>
      <c r="AJ30" s="189">
        <v>350</v>
      </c>
      <c r="AK30" s="182">
        <f t="shared" si="10"/>
        <v>7000</v>
      </c>
      <c r="AL30" s="184">
        <v>35700</v>
      </c>
      <c r="AM30" s="184">
        <v>320</v>
      </c>
      <c r="AN30" s="182">
        <f t="shared" si="11"/>
        <v>11424000</v>
      </c>
      <c r="AO30" s="189">
        <v>725.16</v>
      </c>
      <c r="AP30" s="182">
        <v>320</v>
      </c>
      <c r="AQ30" s="182">
        <f t="shared" si="12"/>
        <v>232051.19999999998</v>
      </c>
      <c r="AR30" s="189">
        <v>561.72</v>
      </c>
      <c r="AS30" s="183">
        <v>100</v>
      </c>
      <c r="AT30" s="182">
        <f t="shared" si="13"/>
        <v>56172</v>
      </c>
    </row>
    <row r="31" spans="1:46" ht="24.95" customHeight="1">
      <c r="A31" s="182">
        <v>29</v>
      </c>
      <c r="C31" s="190"/>
      <c r="D31" s="183" t="s">
        <v>62</v>
      </c>
      <c r="E31" s="184">
        <v>5258920</v>
      </c>
      <c r="F31" s="187">
        <v>60</v>
      </c>
      <c r="G31" s="182">
        <f t="shared" si="0"/>
        <v>315535200</v>
      </c>
      <c r="H31" s="184">
        <v>189000</v>
      </c>
      <c r="I31" s="184">
        <v>340</v>
      </c>
      <c r="J31" s="182">
        <f t="shared" si="1"/>
        <v>64260000</v>
      </c>
      <c r="K31" s="184"/>
      <c r="M31" s="182">
        <f t="shared" si="2"/>
        <v>0</v>
      </c>
      <c r="N31" s="184">
        <v>2800</v>
      </c>
      <c r="O31" s="185">
        <v>360</v>
      </c>
      <c r="P31" s="182">
        <f t="shared" si="3"/>
        <v>1008000</v>
      </c>
      <c r="Q31" s="184">
        <v>4900</v>
      </c>
      <c r="R31" s="185">
        <v>360</v>
      </c>
      <c r="S31" s="182">
        <f t="shared" si="4"/>
        <v>1764000</v>
      </c>
      <c r="T31" s="184">
        <v>3320</v>
      </c>
      <c r="U31" s="185">
        <v>340</v>
      </c>
      <c r="V31" s="182">
        <f t="shared" si="5"/>
        <v>1128800</v>
      </c>
      <c r="W31" s="184">
        <v>200</v>
      </c>
      <c r="X31" s="185">
        <v>500</v>
      </c>
      <c r="Y31" s="182">
        <f t="shared" si="6"/>
        <v>100000</v>
      </c>
      <c r="Z31" s="184">
        <v>5750</v>
      </c>
      <c r="AA31" s="185">
        <v>400</v>
      </c>
      <c r="AB31" s="182">
        <f t="shared" si="7"/>
        <v>2300000</v>
      </c>
      <c r="AC31" s="189"/>
      <c r="AE31" s="182">
        <f t="shared" si="8"/>
        <v>0</v>
      </c>
      <c r="AF31" s="184">
        <v>5800</v>
      </c>
      <c r="AG31" s="189">
        <v>500</v>
      </c>
      <c r="AH31" s="182">
        <f t="shared" si="9"/>
        <v>2900000</v>
      </c>
      <c r="AI31" s="184">
        <v>60</v>
      </c>
      <c r="AJ31" s="189">
        <v>350</v>
      </c>
      <c r="AK31" s="182">
        <f t="shared" si="10"/>
        <v>21000</v>
      </c>
      <c r="AL31" s="184">
        <v>42400</v>
      </c>
      <c r="AM31" s="184">
        <v>320</v>
      </c>
      <c r="AN31" s="182">
        <f t="shared" si="11"/>
        <v>13568000</v>
      </c>
      <c r="AO31" s="189">
        <v>720</v>
      </c>
      <c r="AP31" s="182">
        <v>320</v>
      </c>
      <c r="AQ31" s="182">
        <f t="shared" si="12"/>
        <v>230400</v>
      </c>
      <c r="AR31" s="189">
        <v>492</v>
      </c>
      <c r="AS31" s="183">
        <v>100</v>
      </c>
      <c r="AT31" s="182">
        <f t="shared" si="13"/>
        <v>49200</v>
      </c>
    </row>
    <row r="32" spans="1:46" ht="24.95" customHeight="1">
      <c r="A32" s="182">
        <v>30</v>
      </c>
      <c r="C32" s="190"/>
      <c r="D32" s="183" t="s">
        <v>63</v>
      </c>
      <c r="E32" s="184">
        <v>4004648</v>
      </c>
      <c r="F32" s="187">
        <v>60</v>
      </c>
      <c r="G32" s="182">
        <f t="shared" si="0"/>
        <v>240278880</v>
      </c>
      <c r="H32" s="184">
        <v>221600</v>
      </c>
      <c r="I32" s="184">
        <v>340</v>
      </c>
      <c r="J32" s="182">
        <f t="shared" si="1"/>
        <v>75344000</v>
      </c>
      <c r="K32" s="184"/>
      <c r="M32" s="182">
        <f t="shared" si="2"/>
        <v>0</v>
      </c>
      <c r="N32" s="184">
        <v>2490</v>
      </c>
      <c r="O32" s="185">
        <v>360</v>
      </c>
      <c r="P32" s="182">
        <f t="shared" si="3"/>
        <v>896400</v>
      </c>
      <c r="Q32" s="184">
        <v>1920</v>
      </c>
      <c r="R32" s="185">
        <v>360</v>
      </c>
      <c r="S32" s="182">
        <f t="shared" si="4"/>
        <v>691200</v>
      </c>
      <c r="T32" s="184">
        <v>22750</v>
      </c>
      <c r="U32" s="185">
        <v>340</v>
      </c>
      <c r="V32" s="182">
        <f t="shared" si="5"/>
        <v>7735000</v>
      </c>
      <c r="W32" s="184"/>
      <c r="X32" s="185">
        <v>500</v>
      </c>
      <c r="Y32" s="182">
        <f t="shared" si="6"/>
        <v>0</v>
      </c>
      <c r="Z32" s="184">
        <v>2160</v>
      </c>
      <c r="AA32" s="185">
        <v>400</v>
      </c>
      <c r="AB32" s="182">
        <f t="shared" si="7"/>
        <v>864000</v>
      </c>
      <c r="AC32" s="189"/>
      <c r="AE32" s="182">
        <f t="shared" si="8"/>
        <v>0</v>
      </c>
      <c r="AF32" s="184">
        <v>23720</v>
      </c>
      <c r="AG32" s="189">
        <v>500</v>
      </c>
      <c r="AH32" s="182">
        <f t="shared" si="9"/>
        <v>11860000</v>
      </c>
      <c r="AI32" s="184">
        <v>600</v>
      </c>
      <c r="AJ32" s="189">
        <v>350</v>
      </c>
      <c r="AK32" s="182">
        <f t="shared" si="10"/>
        <v>210000</v>
      </c>
      <c r="AL32" s="184">
        <v>58869</v>
      </c>
      <c r="AM32" s="184">
        <v>320</v>
      </c>
      <c r="AN32" s="182">
        <f t="shared" si="11"/>
        <v>18838080</v>
      </c>
      <c r="AO32" s="189">
        <v>8864</v>
      </c>
      <c r="AP32" s="182">
        <v>320</v>
      </c>
      <c r="AQ32" s="182">
        <f t="shared" si="12"/>
        <v>2836480</v>
      </c>
      <c r="AR32" s="189">
        <v>1514.4</v>
      </c>
      <c r="AS32" s="183">
        <v>100</v>
      </c>
      <c r="AT32" s="182">
        <f t="shared" si="13"/>
        <v>151440</v>
      </c>
    </row>
    <row r="33" spans="1:46" ht="24.95" customHeight="1">
      <c r="A33" s="182">
        <v>31</v>
      </c>
      <c r="C33" s="190"/>
      <c r="D33" s="183" t="s">
        <v>66</v>
      </c>
      <c r="E33" s="184">
        <v>39626810</v>
      </c>
      <c r="F33" s="187">
        <v>60</v>
      </c>
      <c r="G33" s="182">
        <f t="shared" si="0"/>
        <v>2377608600</v>
      </c>
      <c r="H33" s="184">
        <v>36030</v>
      </c>
      <c r="I33" s="184">
        <v>340</v>
      </c>
      <c r="J33" s="182">
        <f t="shared" si="1"/>
        <v>12250200</v>
      </c>
      <c r="K33" s="184">
        <v>200</v>
      </c>
      <c r="L33" s="185">
        <v>100</v>
      </c>
      <c r="M33" s="182">
        <f t="shared" si="2"/>
        <v>20000</v>
      </c>
      <c r="N33" s="184">
        <v>3520</v>
      </c>
      <c r="O33" s="185">
        <v>360</v>
      </c>
      <c r="P33" s="182">
        <f t="shared" si="3"/>
        <v>1267200</v>
      </c>
      <c r="Q33" s="184">
        <v>1200</v>
      </c>
      <c r="R33" s="185">
        <v>360</v>
      </c>
      <c r="S33" s="182">
        <f t="shared" si="4"/>
        <v>432000</v>
      </c>
      <c r="T33" s="184">
        <v>5600</v>
      </c>
      <c r="U33" s="185">
        <v>340</v>
      </c>
      <c r="V33" s="182">
        <f t="shared" si="5"/>
        <v>1904000</v>
      </c>
      <c r="W33" s="184">
        <v>200</v>
      </c>
      <c r="X33" s="185">
        <v>500</v>
      </c>
      <c r="Y33" s="182">
        <f t="shared" si="6"/>
        <v>100000</v>
      </c>
      <c r="Z33" s="184">
        <v>539500</v>
      </c>
      <c r="AA33" s="185">
        <v>400</v>
      </c>
      <c r="AB33" s="182">
        <f t="shared" si="7"/>
        <v>215800000</v>
      </c>
      <c r="AC33" s="189"/>
      <c r="AE33" s="182">
        <f t="shared" si="8"/>
        <v>0</v>
      </c>
      <c r="AF33" s="184">
        <v>18000</v>
      </c>
      <c r="AG33" s="189">
        <v>500</v>
      </c>
      <c r="AH33" s="182">
        <f t="shared" si="9"/>
        <v>9000000</v>
      </c>
      <c r="AI33" s="184">
        <v>6000</v>
      </c>
      <c r="AJ33" s="189">
        <v>350</v>
      </c>
      <c r="AK33" s="182">
        <f t="shared" si="10"/>
        <v>2100000</v>
      </c>
      <c r="AL33" s="184">
        <v>322930</v>
      </c>
      <c r="AM33" s="184">
        <v>320</v>
      </c>
      <c r="AN33" s="182">
        <f t="shared" si="11"/>
        <v>103337600</v>
      </c>
      <c r="AO33" s="189">
        <v>520.44000000000005</v>
      </c>
      <c r="AP33" s="182">
        <v>320</v>
      </c>
      <c r="AQ33" s="182">
        <f t="shared" si="12"/>
        <v>166540.80000000002</v>
      </c>
      <c r="AR33" s="189">
        <v>1271.52</v>
      </c>
      <c r="AS33" s="183">
        <v>100</v>
      </c>
      <c r="AT33" s="182">
        <f t="shared" si="13"/>
        <v>127152</v>
      </c>
    </row>
    <row r="34" spans="1:46" ht="24.95" customHeight="1">
      <c r="A34" s="182">
        <v>32</v>
      </c>
      <c r="C34" s="190"/>
      <c r="D34" s="183" t="s">
        <v>67</v>
      </c>
      <c r="E34" s="184">
        <v>37170</v>
      </c>
      <c r="F34" s="187">
        <v>60</v>
      </c>
      <c r="G34" s="182">
        <f t="shared" si="0"/>
        <v>2230200</v>
      </c>
      <c r="H34" s="184">
        <v>194890</v>
      </c>
      <c r="I34" s="184">
        <v>340</v>
      </c>
      <c r="J34" s="182">
        <f t="shared" si="1"/>
        <v>66262600</v>
      </c>
      <c r="K34" s="184"/>
      <c r="M34" s="182">
        <f t="shared" si="2"/>
        <v>0</v>
      </c>
      <c r="N34" s="184">
        <v>6500</v>
      </c>
      <c r="O34" s="185">
        <v>360</v>
      </c>
      <c r="P34" s="182">
        <f t="shared" si="3"/>
        <v>2340000</v>
      </c>
      <c r="Q34" s="184">
        <v>1800</v>
      </c>
      <c r="R34" s="185">
        <v>360</v>
      </c>
      <c r="S34" s="182">
        <f t="shared" si="4"/>
        <v>648000</v>
      </c>
      <c r="T34" s="184">
        <v>1560</v>
      </c>
      <c r="U34" s="185">
        <v>340</v>
      </c>
      <c r="V34" s="182">
        <f t="shared" si="5"/>
        <v>530400</v>
      </c>
      <c r="W34" s="184"/>
      <c r="X34" s="185">
        <v>500</v>
      </c>
      <c r="Y34" s="182">
        <f t="shared" si="6"/>
        <v>0</v>
      </c>
      <c r="Z34" s="189">
        <v>565470</v>
      </c>
      <c r="AA34" s="185">
        <v>400</v>
      </c>
      <c r="AB34" s="182">
        <f t="shared" si="7"/>
        <v>226188000</v>
      </c>
      <c r="AC34" s="189"/>
      <c r="AE34" s="182">
        <f t="shared" si="8"/>
        <v>0</v>
      </c>
      <c r="AF34" s="184">
        <v>39562</v>
      </c>
      <c r="AG34" s="189">
        <v>500</v>
      </c>
      <c r="AH34" s="182">
        <f t="shared" si="9"/>
        <v>19781000</v>
      </c>
      <c r="AI34" s="184">
        <v>10000</v>
      </c>
      <c r="AJ34" s="189">
        <v>350</v>
      </c>
      <c r="AK34" s="182">
        <f t="shared" si="10"/>
        <v>3500000</v>
      </c>
      <c r="AL34" s="184">
        <v>662500</v>
      </c>
      <c r="AM34" s="184">
        <v>320</v>
      </c>
      <c r="AN34" s="182">
        <f t="shared" si="11"/>
        <v>212000000</v>
      </c>
      <c r="AO34" s="189">
        <v>968</v>
      </c>
      <c r="AP34" s="182">
        <v>320</v>
      </c>
      <c r="AQ34" s="182">
        <f t="shared" si="12"/>
        <v>309760</v>
      </c>
      <c r="AR34" s="189">
        <v>1050</v>
      </c>
      <c r="AS34" s="183">
        <v>100</v>
      </c>
      <c r="AT34" s="182">
        <f t="shared" si="13"/>
        <v>105000</v>
      </c>
    </row>
    <row r="35" spans="1:46" ht="24.95" customHeight="1">
      <c r="A35" s="182">
        <v>33</v>
      </c>
      <c r="C35" s="190"/>
      <c r="D35" s="183" t="s">
        <v>91</v>
      </c>
      <c r="E35" s="189">
        <v>2840565</v>
      </c>
      <c r="F35" s="187">
        <v>60</v>
      </c>
      <c r="G35" s="182">
        <f t="shared" si="0"/>
        <v>170433900</v>
      </c>
      <c r="H35" s="184">
        <v>112890</v>
      </c>
      <c r="I35" s="184">
        <v>340</v>
      </c>
      <c r="J35" s="182">
        <f t="shared" si="1"/>
        <v>38382600</v>
      </c>
      <c r="K35" s="184"/>
      <c r="M35" s="182">
        <f t="shared" si="2"/>
        <v>0</v>
      </c>
      <c r="N35" s="184">
        <v>5500</v>
      </c>
      <c r="O35" s="185">
        <v>360</v>
      </c>
      <c r="P35" s="182">
        <f t="shared" si="3"/>
        <v>1980000</v>
      </c>
      <c r="Q35" s="184">
        <v>1200</v>
      </c>
      <c r="R35" s="185">
        <v>360</v>
      </c>
      <c r="S35" s="182">
        <f t="shared" si="4"/>
        <v>432000</v>
      </c>
      <c r="T35" s="184">
        <v>1600</v>
      </c>
      <c r="U35" s="185">
        <v>340</v>
      </c>
      <c r="V35" s="182">
        <f t="shared" si="5"/>
        <v>544000</v>
      </c>
      <c r="W35" s="184"/>
      <c r="X35" s="185">
        <v>500</v>
      </c>
      <c r="Y35" s="182">
        <f t="shared" si="6"/>
        <v>0</v>
      </c>
      <c r="Z35" s="184">
        <v>5680</v>
      </c>
      <c r="AA35" s="185">
        <v>400</v>
      </c>
      <c r="AB35" s="182">
        <f t="shared" si="7"/>
        <v>2272000</v>
      </c>
      <c r="AC35" s="189"/>
      <c r="AE35" s="182">
        <f t="shared" si="8"/>
        <v>0</v>
      </c>
      <c r="AF35" s="184">
        <v>44000</v>
      </c>
      <c r="AG35" s="189">
        <v>500</v>
      </c>
      <c r="AH35" s="182">
        <f t="shared" si="9"/>
        <v>22000000</v>
      </c>
      <c r="AI35" s="184">
        <v>6000</v>
      </c>
      <c r="AJ35" s="189">
        <v>350</v>
      </c>
      <c r="AK35" s="182">
        <f t="shared" si="10"/>
        <v>2100000</v>
      </c>
      <c r="AL35" s="184">
        <v>48814</v>
      </c>
      <c r="AM35" s="184">
        <v>320</v>
      </c>
      <c r="AN35" s="182">
        <f t="shared" si="11"/>
        <v>15620480</v>
      </c>
      <c r="AO35" s="189">
        <v>157.6</v>
      </c>
      <c r="AP35" s="182">
        <v>320</v>
      </c>
      <c r="AQ35" s="182">
        <f t="shared" si="12"/>
        <v>50432</v>
      </c>
      <c r="AR35" s="189">
        <v>2801.3999999999996</v>
      </c>
      <c r="AS35" s="183">
        <v>100</v>
      </c>
      <c r="AT35" s="182">
        <f t="shared" si="13"/>
        <v>280139.99999999994</v>
      </c>
    </row>
    <row r="36" spans="1:46" s="174" customFormat="1" ht="24.95" customHeight="1">
      <c r="A36" s="182">
        <v>34</v>
      </c>
      <c r="C36" s="190"/>
      <c r="D36" s="174" t="s">
        <v>52</v>
      </c>
      <c r="E36" s="174">
        <v>116783564</v>
      </c>
      <c r="F36" s="187">
        <v>60</v>
      </c>
      <c r="G36" s="182">
        <f t="shared" si="0"/>
        <v>7007013840</v>
      </c>
      <c r="H36" s="174">
        <v>2739990</v>
      </c>
      <c r="I36" s="191">
        <v>340</v>
      </c>
      <c r="J36" s="182">
        <f t="shared" si="1"/>
        <v>931596600</v>
      </c>
      <c r="K36" s="174">
        <v>200</v>
      </c>
      <c r="L36" s="185">
        <v>100</v>
      </c>
      <c r="M36" s="182">
        <f t="shared" si="2"/>
        <v>20000</v>
      </c>
      <c r="N36" s="174">
        <v>77635</v>
      </c>
      <c r="O36" s="185">
        <v>360</v>
      </c>
      <c r="P36" s="182">
        <f t="shared" si="3"/>
        <v>27948600</v>
      </c>
      <c r="Q36" s="174">
        <v>66264</v>
      </c>
      <c r="R36" s="185">
        <v>360</v>
      </c>
      <c r="S36" s="182">
        <f t="shared" si="4"/>
        <v>23855040</v>
      </c>
      <c r="T36" s="174">
        <v>87530</v>
      </c>
      <c r="U36" s="185">
        <v>340</v>
      </c>
      <c r="V36" s="182">
        <f t="shared" si="5"/>
        <v>29760200</v>
      </c>
      <c r="W36" s="174">
        <v>4950</v>
      </c>
      <c r="X36" s="185">
        <v>500</v>
      </c>
      <c r="Y36" s="182">
        <f t="shared" si="6"/>
        <v>2475000</v>
      </c>
      <c r="Z36" s="174">
        <v>1814182</v>
      </c>
      <c r="AA36" s="185">
        <v>400</v>
      </c>
      <c r="AB36" s="182">
        <f t="shared" si="7"/>
        <v>725672800</v>
      </c>
      <c r="AC36" s="174">
        <v>0</v>
      </c>
      <c r="AD36" s="189"/>
      <c r="AE36" s="182">
        <f t="shared" si="8"/>
        <v>0</v>
      </c>
      <c r="AF36" s="174">
        <v>315649</v>
      </c>
      <c r="AG36" s="189">
        <v>500</v>
      </c>
      <c r="AH36" s="182">
        <f t="shared" si="9"/>
        <v>157824500</v>
      </c>
      <c r="AI36" s="174">
        <v>34615</v>
      </c>
      <c r="AJ36" s="189">
        <v>350</v>
      </c>
      <c r="AK36" s="182">
        <f t="shared" si="10"/>
        <v>12115250</v>
      </c>
      <c r="AL36" s="174">
        <v>3546472</v>
      </c>
      <c r="AM36" s="184">
        <v>320</v>
      </c>
      <c r="AN36" s="182">
        <f t="shared" si="11"/>
        <v>1134871040</v>
      </c>
      <c r="AO36" s="174">
        <v>19680.239999999998</v>
      </c>
      <c r="AP36" s="182">
        <v>320</v>
      </c>
      <c r="AQ36" s="182">
        <f t="shared" si="12"/>
        <v>6297676.7999999989</v>
      </c>
      <c r="AR36" s="174">
        <v>14376.480000000001</v>
      </c>
      <c r="AS36" s="183">
        <v>100</v>
      </c>
      <c r="AT36" s="182">
        <f t="shared" si="13"/>
        <v>1437648.0000000002</v>
      </c>
    </row>
    <row r="37" spans="1:46" ht="24.95" customHeight="1">
      <c r="A37" s="182">
        <v>35</v>
      </c>
      <c r="F37" s="187"/>
      <c r="G37" s="182">
        <f t="shared" si="0"/>
        <v>0</v>
      </c>
      <c r="J37" s="182">
        <f t="shared" si="1"/>
        <v>0</v>
      </c>
      <c r="M37" s="182">
        <f t="shared" si="2"/>
        <v>0</v>
      </c>
      <c r="P37" s="182">
        <f t="shared" si="3"/>
        <v>0</v>
      </c>
      <c r="S37" s="182">
        <f t="shared" si="4"/>
        <v>0</v>
      </c>
      <c r="V37" s="182">
        <f t="shared" si="5"/>
        <v>0</v>
      </c>
      <c r="Y37" s="182">
        <f t="shared" si="6"/>
        <v>0</v>
      </c>
      <c r="AB37" s="182">
        <f t="shared" si="7"/>
        <v>0</v>
      </c>
      <c r="AE37" s="182">
        <f t="shared" si="8"/>
        <v>0</v>
      </c>
      <c r="AH37" s="182">
        <f t="shared" si="9"/>
        <v>0</v>
      </c>
      <c r="AK37" s="182">
        <f t="shared" si="10"/>
        <v>0</v>
      </c>
      <c r="AN37" s="182">
        <f t="shared" si="11"/>
        <v>0</v>
      </c>
      <c r="AQ37" s="182">
        <f t="shared" si="12"/>
        <v>0</v>
      </c>
      <c r="AT37" s="182">
        <f t="shared" si="13"/>
        <v>0</v>
      </c>
    </row>
    <row r="38" spans="1:46" ht="24.95" customHeight="1">
      <c r="A38" s="182">
        <v>36</v>
      </c>
      <c r="F38" s="187"/>
      <c r="G38" s="182">
        <f t="shared" si="0"/>
        <v>0</v>
      </c>
      <c r="J38" s="182">
        <f t="shared" si="1"/>
        <v>0</v>
      </c>
      <c r="M38" s="182">
        <f t="shared" si="2"/>
        <v>0</v>
      </c>
      <c r="P38" s="182">
        <f t="shared" si="3"/>
        <v>0</v>
      </c>
      <c r="S38" s="182">
        <f t="shared" si="4"/>
        <v>0</v>
      </c>
      <c r="V38" s="182">
        <f t="shared" si="5"/>
        <v>0</v>
      </c>
      <c r="Y38" s="182">
        <f t="shared" si="6"/>
        <v>0</v>
      </c>
      <c r="AB38" s="182">
        <f t="shared" si="7"/>
        <v>0</v>
      </c>
      <c r="AE38" s="182">
        <f t="shared" si="8"/>
        <v>0</v>
      </c>
      <c r="AH38" s="182">
        <f t="shared" si="9"/>
        <v>0</v>
      </c>
      <c r="AK38" s="182">
        <f t="shared" si="10"/>
        <v>0</v>
      </c>
      <c r="AN38" s="182">
        <f t="shared" si="11"/>
        <v>0</v>
      </c>
      <c r="AQ38" s="182">
        <f t="shared" si="12"/>
        <v>0</v>
      </c>
      <c r="AT38" s="182">
        <f t="shared" si="13"/>
        <v>0</v>
      </c>
    </row>
    <row r="39" spans="1:46" ht="24.95" customHeight="1">
      <c r="A39" s="182">
        <v>37</v>
      </c>
      <c r="B39" s="182">
        <v>4</v>
      </c>
      <c r="C39" s="192" t="s">
        <v>68</v>
      </c>
      <c r="D39" s="192" t="s">
        <v>69</v>
      </c>
      <c r="E39" s="192">
        <v>4090528</v>
      </c>
      <c r="F39" s="187">
        <v>60</v>
      </c>
      <c r="G39" s="182">
        <f t="shared" si="0"/>
        <v>245431680</v>
      </c>
      <c r="H39" s="192">
        <v>130440</v>
      </c>
      <c r="I39" s="193">
        <v>420</v>
      </c>
      <c r="J39" s="182">
        <f t="shared" si="1"/>
        <v>54784800</v>
      </c>
      <c r="K39" s="194"/>
      <c r="M39" s="182">
        <f t="shared" si="2"/>
        <v>0</v>
      </c>
      <c r="N39" s="192">
        <v>42300</v>
      </c>
      <c r="O39" s="185">
        <v>500</v>
      </c>
      <c r="P39" s="182">
        <f t="shared" si="3"/>
        <v>21150000</v>
      </c>
      <c r="Q39" s="192">
        <v>29880</v>
      </c>
      <c r="R39" s="185">
        <v>500</v>
      </c>
      <c r="S39" s="182">
        <f t="shared" si="4"/>
        <v>14940000</v>
      </c>
      <c r="T39" s="192"/>
      <c r="U39" s="185">
        <v>360</v>
      </c>
      <c r="V39" s="182">
        <f t="shared" si="5"/>
        <v>0</v>
      </c>
      <c r="W39" s="192">
        <v>590</v>
      </c>
      <c r="X39" s="185">
        <v>400</v>
      </c>
      <c r="Y39" s="182">
        <f t="shared" si="6"/>
        <v>236000</v>
      </c>
      <c r="Z39" s="192">
        <v>1830</v>
      </c>
      <c r="AA39" s="185">
        <v>500</v>
      </c>
      <c r="AB39" s="182">
        <f t="shared" si="7"/>
        <v>915000</v>
      </c>
      <c r="AC39" s="192"/>
      <c r="AD39" s="193"/>
      <c r="AE39" s="182">
        <f t="shared" si="8"/>
        <v>0</v>
      </c>
      <c r="AF39" s="192">
        <v>12100</v>
      </c>
      <c r="AG39" s="193">
        <v>800</v>
      </c>
      <c r="AH39" s="182">
        <f t="shared" si="9"/>
        <v>9680000</v>
      </c>
      <c r="AI39" s="192">
        <v>210</v>
      </c>
      <c r="AJ39" s="193">
        <v>350</v>
      </c>
      <c r="AK39" s="182">
        <f t="shared" si="10"/>
        <v>73500</v>
      </c>
      <c r="AL39" s="192">
        <v>52890</v>
      </c>
      <c r="AM39" s="193">
        <v>350</v>
      </c>
      <c r="AN39" s="182">
        <f t="shared" si="11"/>
        <v>18511500</v>
      </c>
      <c r="AO39" s="194">
        <v>1300</v>
      </c>
      <c r="AP39" s="194">
        <v>320</v>
      </c>
      <c r="AQ39" s="182">
        <f t="shared" si="12"/>
        <v>416000</v>
      </c>
      <c r="AR39" s="194"/>
      <c r="AS39" s="182">
        <v>100</v>
      </c>
      <c r="AT39" s="182">
        <f t="shared" si="13"/>
        <v>0</v>
      </c>
    </row>
    <row r="40" spans="1:46" ht="24.95" customHeight="1">
      <c r="A40" s="182">
        <v>38</v>
      </c>
      <c r="C40" s="192"/>
      <c r="D40" s="192" t="s">
        <v>70</v>
      </c>
      <c r="E40" s="192">
        <v>4527788</v>
      </c>
      <c r="F40" s="187">
        <v>60</v>
      </c>
      <c r="G40" s="182">
        <f t="shared" si="0"/>
        <v>271667280</v>
      </c>
      <c r="H40" s="192">
        <v>317760</v>
      </c>
      <c r="I40" s="193">
        <v>420</v>
      </c>
      <c r="J40" s="182">
        <f t="shared" si="1"/>
        <v>133459200</v>
      </c>
      <c r="K40" s="194"/>
      <c r="M40" s="182">
        <f t="shared" si="2"/>
        <v>0</v>
      </c>
      <c r="N40" s="192">
        <v>5655</v>
      </c>
      <c r="O40" s="185">
        <v>500</v>
      </c>
      <c r="P40" s="182">
        <f t="shared" si="3"/>
        <v>2827500</v>
      </c>
      <c r="Q40" s="192">
        <v>2145</v>
      </c>
      <c r="R40" s="185">
        <v>500</v>
      </c>
      <c r="S40" s="182">
        <f t="shared" si="4"/>
        <v>1072500</v>
      </c>
      <c r="T40" s="192">
        <v>15615</v>
      </c>
      <c r="U40" s="185">
        <v>360</v>
      </c>
      <c r="V40" s="182">
        <f t="shared" si="5"/>
        <v>5621400</v>
      </c>
      <c r="W40" s="192">
        <v>560</v>
      </c>
      <c r="X40" s="185">
        <v>400</v>
      </c>
      <c r="Y40" s="182">
        <f t="shared" si="6"/>
        <v>224000</v>
      </c>
      <c r="Z40" s="192">
        <v>5864</v>
      </c>
      <c r="AA40" s="185">
        <v>500</v>
      </c>
      <c r="AB40" s="182">
        <f t="shared" si="7"/>
        <v>2932000</v>
      </c>
      <c r="AC40" s="192"/>
      <c r="AD40" s="193"/>
      <c r="AE40" s="182">
        <f t="shared" si="8"/>
        <v>0</v>
      </c>
      <c r="AF40" s="192">
        <v>9200</v>
      </c>
      <c r="AG40" s="193">
        <v>800</v>
      </c>
      <c r="AH40" s="182">
        <f t="shared" si="9"/>
        <v>7360000</v>
      </c>
      <c r="AI40" s="192">
        <v>270</v>
      </c>
      <c r="AJ40" s="193">
        <v>350</v>
      </c>
      <c r="AK40" s="182">
        <f t="shared" si="10"/>
        <v>94500</v>
      </c>
      <c r="AL40" s="192">
        <v>52970</v>
      </c>
      <c r="AM40" s="193">
        <v>350</v>
      </c>
      <c r="AN40" s="182">
        <f t="shared" si="11"/>
        <v>18539500</v>
      </c>
      <c r="AO40" s="194">
        <v>3420</v>
      </c>
      <c r="AP40" s="194">
        <v>320</v>
      </c>
      <c r="AQ40" s="182">
        <f t="shared" si="12"/>
        <v>1094400</v>
      </c>
      <c r="AR40" s="194">
        <v>932</v>
      </c>
      <c r="AS40" s="182">
        <v>100</v>
      </c>
      <c r="AT40" s="182">
        <f t="shared" si="13"/>
        <v>93200</v>
      </c>
    </row>
    <row r="41" spans="1:46" ht="24.95" customHeight="1">
      <c r="A41" s="182">
        <v>39</v>
      </c>
      <c r="C41" s="192"/>
      <c r="D41" s="192" t="s">
        <v>68</v>
      </c>
      <c r="E41" s="192">
        <v>8159642</v>
      </c>
      <c r="F41" s="187">
        <v>60</v>
      </c>
      <c r="G41" s="182">
        <f t="shared" si="0"/>
        <v>489578520</v>
      </c>
      <c r="H41" s="192">
        <v>429600</v>
      </c>
      <c r="I41" s="193">
        <v>420</v>
      </c>
      <c r="J41" s="182">
        <f t="shared" si="1"/>
        <v>180432000</v>
      </c>
      <c r="K41" s="194"/>
      <c r="M41" s="182">
        <f t="shared" si="2"/>
        <v>0</v>
      </c>
      <c r="N41" s="192">
        <v>960</v>
      </c>
      <c r="O41" s="185">
        <v>500</v>
      </c>
      <c r="P41" s="182">
        <f t="shared" si="3"/>
        <v>480000</v>
      </c>
      <c r="Q41" s="192">
        <v>15</v>
      </c>
      <c r="R41" s="185">
        <v>500</v>
      </c>
      <c r="S41" s="182">
        <f t="shared" si="4"/>
        <v>7500</v>
      </c>
      <c r="T41" s="192">
        <v>39555</v>
      </c>
      <c r="U41" s="185">
        <v>360</v>
      </c>
      <c r="V41" s="182">
        <f t="shared" si="5"/>
        <v>14239800</v>
      </c>
      <c r="W41" s="192">
        <v>550</v>
      </c>
      <c r="X41" s="185">
        <v>400</v>
      </c>
      <c r="Y41" s="182">
        <f t="shared" si="6"/>
        <v>220000</v>
      </c>
      <c r="Z41" s="192">
        <v>3698</v>
      </c>
      <c r="AA41" s="185">
        <v>500</v>
      </c>
      <c r="AB41" s="182">
        <f t="shared" si="7"/>
        <v>1849000</v>
      </c>
      <c r="AC41" s="192"/>
      <c r="AD41" s="193"/>
      <c r="AE41" s="182">
        <f t="shared" si="8"/>
        <v>0</v>
      </c>
      <c r="AF41" s="192">
        <v>21000</v>
      </c>
      <c r="AG41" s="193">
        <v>800</v>
      </c>
      <c r="AH41" s="182">
        <f t="shared" si="9"/>
        <v>16800000</v>
      </c>
      <c r="AI41" s="192">
        <v>310</v>
      </c>
      <c r="AJ41" s="193">
        <v>350</v>
      </c>
      <c r="AK41" s="182">
        <f t="shared" si="10"/>
        <v>108500</v>
      </c>
      <c r="AL41" s="192">
        <v>130000</v>
      </c>
      <c r="AM41" s="193">
        <v>350</v>
      </c>
      <c r="AN41" s="182">
        <f t="shared" si="11"/>
        <v>45500000</v>
      </c>
      <c r="AO41" s="192">
        <v>5688</v>
      </c>
      <c r="AP41" s="194">
        <v>320</v>
      </c>
      <c r="AQ41" s="182">
        <f t="shared" si="12"/>
        <v>1820160</v>
      </c>
      <c r="AR41" s="194">
        <v>124</v>
      </c>
      <c r="AS41" s="182">
        <v>100</v>
      </c>
      <c r="AT41" s="182">
        <f t="shared" si="13"/>
        <v>12400</v>
      </c>
    </row>
    <row r="42" spans="1:46" ht="24.95" customHeight="1">
      <c r="A42" s="182">
        <v>40</v>
      </c>
      <c r="C42" s="192"/>
      <c r="D42" s="192" t="s">
        <v>71</v>
      </c>
      <c r="E42" s="192">
        <v>6232020</v>
      </c>
      <c r="F42" s="187">
        <v>60</v>
      </c>
      <c r="G42" s="182">
        <f t="shared" si="0"/>
        <v>373921200</v>
      </c>
      <c r="H42" s="192">
        <v>82680</v>
      </c>
      <c r="I42" s="193">
        <v>420</v>
      </c>
      <c r="J42" s="182">
        <f t="shared" si="1"/>
        <v>34725600</v>
      </c>
      <c r="K42" s="194"/>
      <c r="M42" s="182">
        <f t="shared" si="2"/>
        <v>0</v>
      </c>
      <c r="N42" s="192">
        <v>255</v>
      </c>
      <c r="O42" s="185">
        <v>500</v>
      </c>
      <c r="P42" s="182">
        <f t="shared" si="3"/>
        <v>127500</v>
      </c>
      <c r="Q42" s="192">
        <v>0</v>
      </c>
      <c r="R42" s="185">
        <v>500</v>
      </c>
      <c r="S42" s="182">
        <f t="shared" si="4"/>
        <v>0</v>
      </c>
      <c r="T42" s="192">
        <v>3690</v>
      </c>
      <c r="U42" s="185">
        <v>360</v>
      </c>
      <c r="V42" s="182">
        <f t="shared" si="5"/>
        <v>1328400</v>
      </c>
      <c r="W42" s="192">
        <v>820</v>
      </c>
      <c r="X42" s="185">
        <v>400</v>
      </c>
      <c r="Y42" s="182">
        <f t="shared" si="6"/>
        <v>328000</v>
      </c>
      <c r="Z42" s="192">
        <v>3020</v>
      </c>
      <c r="AA42" s="185">
        <v>500</v>
      </c>
      <c r="AB42" s="182">
        <f t="shared" si="7"/>
        <v>1510000</v>
      </c>
      <c r="AC42" s="192"/>
      <c r="AD42" s="193"/>
      <c r="AE42" s="182">
        <f t="shared" si="8"/>
        <v>0</v>
      </c>
      <c r="AF42" s="192">
        <v>10410</v>
      </c>
      <c r="AG42" s="193">
        <v>800</v>
      </c>
      <c r="AH42" s="182">
        <f t="shared" si="9"/>
        <v>8328000</v>
      </c>
      <c r="AI42" s="192">
        <v>260</v>
      </c>
      <c r="AJ42" s="193">
        <v>350</v>
      </c>
      <c r="AK42" s="182">
        <f t="shared" si="10"/>
        <v>91000</v>
      </c>
      <c r="AL42" s="192">
        <v>110000</v>
      </c>
      <c r="AM42" s="193">
        <v>350</v>
      </c>
      <c r="AN42" s="182">
        <f t="shared" si="11"/>
        <v>38500000</v>
      </c>
      <c r="AO42" s="194">
        <v>3988</v>
      </c>
      <c r="AP42" s="194">
        <v>320</v>
      </c>
      <c r="AQ42" s="182">
        <f t="shared" si="12"/>
        <v>1276160</v>
      </c>
      <c r="AR42" s="194">
        <v>48</v>
      </c>
      <c r="AS42" s="182">
        <v>100</v>
      </c>
      <c r="AT42" s="182">
        <f t="shared" si="13"/>
        <v>4800</v>
      </c>
    </row>
    <row r="43" spans="1:46" ht="24.95" customHeight="1">
      <c r="A43" s="182">
        <v>41</v>
      </c>
      <c r="C43" s="192"/>
      <c r="D43" s="192" t="s">
        <v>72</v>
      </c>
      <c r="E43" s="192">
        <v>6445566</v>
      </c>
      <c r="F43" s="187">
        <v>60</v>
      </c>
      <c r="G43" s="182">
        <f t="shared" si="0"/>
        <v>386733960</v>
      </c>
      <c r="H43" s="192">
        <v>415200</v>
      </c>
      <c r="I43" s="193">
        <v>420</v>
      </c>
      <c r="J43" s="182">
        <f t="shared" si="1"/>
        <v>174384000</v>
      </c>
      <c r="K43" s="194"/>
      <c r="M43" s="182">
        <f t="shared" si="2"/>
        <v>0</v>
      </c>
      <c r="N43" s="192">
        <v>17820</v>
      </c>
      <c r="O43" s="185">
        <v>500</v>
      </c>
      <c r="P43" s="182">
        <f t="shared" si="3"/>
        <v>8910000</v>
      </c>
      <c r="Q43" s="192">
        <v>21450</v>
      </c>
      <c r="R43" s="185">
        <v>500</v>
      </c>
      <c r="S43" s="182">
        <f t="shared" si="4"/>
        <v>10725000</v>
      </c>
      <c r="T43" s="192">
        <v>3285</v>
      </c>
      <c r="U43" s="185">
        <v>360</v>
      </c>
      <c r="V43" s="182">
        <f t="shared" si="5"/>
        <v>1182600</v>
      </c>
      <c r="W43" s="192">
        <v>1080</v>
      </c>
      <c r="X43" s="185">
        <v>400</v>
      </c>
      <c r="Y43" s="182">
        <f t="shared" si="6"/>
        <v>432000</v>
      </c>
      <c r="Z43" s="192">
        <v>5540</v>
      </c>
      <c r="AA43" s="185">
        <v>500</v>
      </c>
      <c r="AB43" s="182">
        <f t="shared" si="7"/>
        <v>2770000</v>
      </c>
      <c r="AC43" s="192"/>
      <c r="AD43" s="193"/>
      <c r="AE43" s="182">
        <f t="shared" si="8"/>
        <v>0</v>
      </c>
      <c r="AF43" s="192">
        <v>14100</v>
      </c>
      <c r="AG43" s="193">
        <v>800</v>
      </c>
      <c r="AH43" s="182">
        <f t="shared" si="9"/>
        <v>11280000</v>
      </c>
      <c r="AI43" s="192">
        <v>240</v>
      </c>
      <c r="AJ43" s="193">
        <v>350</v>
      </c>
      <c r="AK43" s="182">
        <f t="shared" si="10"/>
        <v>84000</v>
      </c>
      <c r="AL43" s="192">
        <v>140000</v>
      </c>
      <c r="AM43" s="193">
        <v>350</v>
      </c>
      <c r="AN43" s="182">
        <f t="shared" si="11"/>
        <v>49000000</v>
      </c>
      <c r="AO43" s="192">
        <v>5844</v>
      </c>
      <c r="AP43" s="194">
        <v>320</v>
      </c>
      <c r="AQ43" s="182">
        <f t="shared" si="12"/>
        <v>1870080</v>
      </c>
      <c r="AR43" s="194">
        <v>2224</v>
      </c>
      <c r="AS43" s="182">
        <v>100</v>
      </c>
      <c r="AT43" s="182">
        <f t="shared" si="13"/>
        <v>222400</v>
      </c>
    </row>
    <row r="44" spans="1:46" s="174" customFormat="1" ht="24.95" customHeight="1">
      <c r="A44" s="174">
        <v>42</v>
      </c>
      <c r="C44" s="175"/>
      <c r="D44" s="176" t="s">
        <v>73</v>
      </c>
      <c r="E44" s="177">
        <v>29455544</v>
      </c>
      <c r="F44" s="178">
        <v>60</v>
      </c>
      <c r="G44" s="182">
        <f t="shared" si="0"/>
        <v>1767332640</v>
      </c>
      <c r="H44" s="177">
        <v>1375680</v>
      </c>
      <c r="I44" s="178">
        <v>420</v>
      </c>
      <c r="J44" s="182">
        <f t="shared" si="1"/>
        <v>577785600</v>
      </c>
      <c r="K44" s="177"/>
      <c r="L44" s="180"/>
      <c r="M44" s="182">
        <f t="shared" si="2"/>
        <v>0</v>
      </c>
      <c r="N44" s="177">
        <v>66990</v>
      </c>
      <c r="O44" s="180">
        <v>500</v>
      </c>
      <c r="P44" s="182">
        <f t="shared" si="3"/>
        <v>33495000</v>
      </c>
      <c r="Q44" s="177">
        <v>53490</v>
      </c>
      <c r="R44" s="180">
        <v>500</v>
      </c>
      <c r="S44" s="182">
        <f t="shared" si="4"/>
        <v>26745000</v>
      </c>
      <c r="T44" s="177">
        <v>62145</v>
      </c>
      <c r="U44" s="180">
        <v>360</v>
      </c>
      <c r="V44" s="182">
        <f t="shared" si="5"/>
        <v>22372200</v>
      </c>
      <c r="W44" s="177">
        <v>3600</v>
      </c>
      <c r="X44" s="180">
        <v>400</v>
      </c>
      <c r="Y44" s="182">
        <f t="shared" si="6"/>
        <v>1440000</v>
      </c>
      <c r="Z44" s="177">
        <v>19952</v>
      </c>
      <c r="AA44" s="180">
        <v>500</v>
      </c>
      <c r="AB44" s="182">
        <f t="shared" si="7"/>
        <v>9976000</v>
      </c>
      <c r="AC44" s="177">
        <v>0</v>
      </c>
      <c r="AD44" s="178"/>
      <c r="AE44" s="182">
        <f t="shared" si="8"/>
        <v>0</v>
      </c>
      <c r="AF44" s="177">
        <v>66810</v>
      </c>
      <c r="AG44" s="178">
        <v>800</v>
      </c>
      <c r="AH44" s="182">
        <f t="shared" si="9"/>
        <v>53448000</v>
      </c>
      <c r="AI44" s="177">
        <v>1290</v>
      </c>
      <c r="AJ44" s="178">
        <v>350</v>
      </c>
      <c r="AK44" s="182">
        <f t="shared" si="10"/>
        <v>451500</v>
      </c>
      <c r="AL44" s="177">
        <v>485860</v>
      </c>
      <c r="AM44" s="178">
        <v>350</v>
      </c>
      <c r="AN44" s="182">
        <f t="shared" si="11"/>
        <v>170051000</v>
      </c>
      <c r="AO44" s="177">
        <v>20240</v>
      </c>
      <c r="AP44" s="181">
        <v>320</v>
      </c>
      <c r="AQ44" s="182">
        <f t="shared" si="12"/>
        <v>6476800</v>
      </c>
      <c r="AR44" s="177">
        <v>3328</v>
      </c>
      <c r="AS44" s="174">
        <v>100</v>
      </c>
      <c r="AT44" s="182">
        <f t="shared" si="13"/>
        <v>332800</v>
      </c>
    </row>
    <row r="45" spans="1:46" ht="24.95" customHeight="1">
      <c r="A45" s="182">
        <v>43</v>
      </c>
      <c r="G45" s="182">
        <f t="shared" si="0"/>
        <v>0</v>
      </c>
      <c r="J45" s="182">
        <f t="shared" si="1"/>
        <v>0</v>
      </c>
      <c r="M45" s="182">
        <f t="shared" si="2"/>
        <v>0</v>
      </c>
      <c r="P45" s="182">
        <f t="shared" si="3"/>
        <v>0</v>
      </c>
      <c r="S45" s="182">
        <f t="shared" si="4"/>
        <v>0</v>
      </c>
      <c r="V45" s="182">
        <f t="shared" si="5"/>
        <v>0</v>
      </c>
      <c r="Y45" s="182">
        <f t="shared" si="6"/>
        <v>0</v>
      </c>
      <c r="AB45" s="182">
        <f t="shared" si="7"/>
        <v>0</v>
      </c>
      <c r="AE45" s="182">
        <f t="shared" si="8"/>
        <v>0</v>
      </c>
      <c r="AH45" s="182">
        <f t="shared" si="9"/>
        <v>0</v>
      </c>
      <c r="AK45" s="182">
        <f t="shared" si="10"/>
        <v>0</v>
      </c>
      <c r="AN45" s="182">
        <f t="shared" si="11"/>
        <v>0</v>
      </c>
      <c r="AQ45" s="182">
        <f t="shared" si="12"/>
        <v>0</v>
      </c>
      <c r="AT45" s="182">
        <f t="shared" si="13"/>
        <v>0</v>
      </c>
    </row>
    <row r="46" spans="1:46" ht="24.95" customHeight="1">
      <c r="A46" s="182">
        <v>44</v>
      </c>
      <c r="B46" s="182">
        <v>5</v>
      </c>
      <c r="C46" s="183" t="s">
        <v>92</v>
      </c>
      <c r="D46" s="195" t="s">
        <v>93</v>
      </c>
      <c r="E46" s="196">
        <v>26997601</v>
      </c>
      <c r="F46" s="197">
        <v>30</v>
      </c>
      <c r="G46" s="182">
        <f t="shared" si="0"/>
        <v>809928030</v>
      </c>
      <c r="H46" s="196">
        <v>808350</v>
      </c>
      <c r="I46" s="197">
        <v>360</v>
      </c>
      <c r="J46" s="182">
        <f t="shared" si="1"/>
        <v>291006000</v>
      </c>
      <c r="K46" s="196">
        <v>1530</v>
      </c>
      <c r="L46" s="185">
        <v>100</v>
      </c>
      <c r="M46" s="182">
        <f t="shared" si="2"/>
        <v>153000</v>
      </c>
      <c r="N46" s="196">
        <v>48960</v>
      </c>
      <c r="O46" s="185">
        <v>420</v>
      </c>
      <c r="P46" s="182">
        <f t="shared" si="3"/>
        <v>20563200</v>
      </c>
      <c r="Q46" s="196">
        <v>12802</v>
      </c>
      <c r="R46" s="185">
        <v>420</v>
      </c>
      <c r="S46" s="182">
        <f t="shared" si="4"/>
        <v>5376840</v>
      </c>
      <c r="T46" s="196"/>
      <c r="U46" s="185">
        <v>300</v>
      </c>
      <c r="V46" s="182">
        <f t="shared" si="5"/>
        <v>0</v>
      </c>
      <c r="W46" s="196"/>
      <c r="X46" s="185">
        <v>500</v>
      </c>
      <c r="Y46" s="182">
        <f t="shared" si="6"/>
        <v>0</v>
      </c>
      <c r="Z46" s="196">
        <v>12240</v>
      </c>
      <c r="AA46" s="185">
        <v>400</v>
      </c>
      <c r="AB46" s="182">
        <f t="shared" si="7"/>
        <v>4896000</v>
      </c>
      <c r="AC46" s="196"/>
      <c r="AD46" s="197"/>
      <c r="AE46" s="182">
        <f t="shared" si="8"/>
        <v>0</v>
      </c>
      <c r="AF46" s="196">
        <v>9435</v>
      </c>
      <c r="AG46" s="197">
        <v>500</v>
      </c>
      <c r="AH46" s="182">
        <f t="shared" si="9"/>
        <v>4717500</v>
      </c>
      <c r="AI46" s="196">
        <v>3144</v>
      </c>
      <c r="AJ46" s="197"/>
      <c r="AK46" s="182">
        <f t="shared" si="10"/>
        <v>0</v>
      </c>
      <c r="AL46" s="196">
        <v>80470</v>
      </c>
      <c r="AM46" s="197">
        <v>320</v>
      </c>
      <c r="AN46" s="182">
        <f t="shared" si="11"/>
        <v>25750400</v>
      </c>
      <c r="AO46" s="196">
        <v>357</v>
      </c>
      <c r="AP46" s="196">
        <v>320</v>
      </c>
      <c r="AQ46" s="182">
        <f t="shared" si="12"/>
        <v>114240</v>
      </c>
      <c r="AR46" s="196">
        <v>153</v>
      </c>
      <c r="AS46" s="182">
        <v>60</v>
      </c>
      <c r="AT46" s="182">
        <f t="shared" si="13"/>
        <v>9180</v>
      </c>
    </row>
    <row r="47" spans="1:46" ht="24.95" customHeight="1">
      <c r="A47" s="182">
        <v>45</v>
      </c>
      <c r="C47" s="183" t="s">
        <v>92</v>
      </c>
      <c r="D47" s="195" t="s">
        <v>95</v>
      </c>
      <c r="E47" s="196">
        <v>30966003</v>
      </c>
      <c r="F47" s="197">
        <v>30</v>
      </c>
      <c r="G47" s="182">
        <f t="shared" si="0"/>
        <v>928980090</v>
      </c>
      <c r="H47" s="196">
        <v>716550</v>
      </c>
      <c r="I47" s="197">
        <v>360</v>
      </c>
      <c r="J47" s="182">
        <f t="shared" si="1"/>
        <v>257958000</v>
      </c>
      <c r="K47" s="196">
        <v>816</v>
      </c>
      <c r="L47" s="185">
        <v>100</v>
      </c>
      <c r="M47" s="182">
        <f t="shared" si="2"/>
        <v>81600</v>
      </c>
      <c r="N47" s="196">
        <v>36720</v>
      </c>
      <c r="O47" s="185">
        <v>420</v>
      </c>
      <c r="P47" s="182">
        <f t="shared" si="3"/>
        <v>15422400</v>
      </c>
      <c r="Q47" s="196">
        <v>9180</v>
      </c>
      <c r="R47" s="185">
        <v>420</v>
      </c>
      <c r="S47" s="182">
        <f t="shared" si="4"/>
        <v>3855600</v>
      </c>
      <c r="T47" s="196">
        <v>1020</v>
      </c>
      <c r="U47" s="185">
        <v>300</v>
      </c>
      <c r="V47" s="182">
        <f t="shared" si="5"/>
        <v>306000</v>
      </c>
      <c r="W47" s="196">
        <v>247</v>
      </c>
      <c r="X47" s="185">
        <v>500</v>
      </c>
      <c r="Y47" s="182">
        <f t="shared" si="6"/>
        <v>123500</v>
      </c>
      <c r="Z47" s="196">
        <v>5712</v>
      </c>
      <c r="AA47" s="185">
        <v>400</v>
      </c>
      <c r="AB47" s="182">
        <f t="shared" si="7"/>
        <v>2284800</v>
      </c>
      <c r="AC47" s="196"/>
      <c r="AD47" s="197"/>
      <c r="AE47" s="182">
        <f t="shared" si="8"/>
        <v>0</v>
      </c>
      <c r="AF47" s="196">
        <v>7497</v>
      </c>
      <c r="AG47" s="197">
        <v>500</v>
      </c>
      <c r="AH47" s="182">
        <f t="shared" si="9"/>
        <v>3748500</v>
      </c>
      <c r="AI47" s="196">
        <v>2499</v>
      </c>
      <c r="AJ47" s="197"/>
      <c r="AK47" s="182">
        <f t="shared" si="10"/>
        <v>0</v>
      </c>
      <c r="AL47" s="196">
        <v>112255</v>
      </c>
      <c r="AM47" s="197">
        <v>320</v>
      </c>
      <c r="AN47" s="182">
        <f t="shared" si="11"/>
        <v>35921600</v>
      </c>
      <c r="AO47" s="196">
        <v>428</v>
      </c>
      <c r="AP47" s="196">
        <v>320</v>
      </c>
      <c r="AQ47" s="182">
        <f t="shared" si="12"/>
        <v>136960</v>
      </c>
      <c r="AR47" s="196">
        <v>346</v>
      </c>
      <c r="AS47" s="182">
        <v>60</v>
      </c>
      <c r="AT47" s="182">
        <f t="shared" si="13"/>
        <v>20760</v>
      </c>
    </row>
    <row r="48" spans="1:46" ht="24.95" customHeight="1">
      <c r="A48" s="182">
        <v>46</v>
      </c>
      <c r="C48" s="183" t="s">
        <v>92</v>
      </c>
      <c r="D48" s="195" t="s">
        <v>96</v>
      </c>
      <c r="E48" s="196">
        <v>47169442</v>
      </c>
      <c r="F48" s="197">
        <v>30</v>
      </c>
      <c r="G48" s="182">
        <f t="shared" si="0"/>
        <v>1415083260</v>
      </c>
      <c r="H48" s="196">
        <v>346800</v>
      </c>
      <c r="I48" s="197">
        <v>360</v>
      </c>
      <c r="J48" s="182">
        <f t="shared" si="1"/>
        <v>124848000</v>
      </c>
      <c r="K48" s="196">
        <v>408</v>
      </c>
      <c r="L48" s="185">
        <v>100</v>
      </c>
      <c r="M48" s="182">
        <f t="shared" si="2"/>
        <v>40800</v>
      </c>
      <c r="N48" s="196">
        <v>27540</v>
      </c>
      <c r="O48" s="185">
        <v>420</v>
      </c>
      <c r="P48" s="182">
        <f t="shared" si="3"/>
        <v>11566800</v>
      </c>
      <c r="Q48" s="196">
        <v>15300</v>
      </c>
      <c r="R48" s="185">
        <v>420</v>
      </c>
      <c r="S48" s="182">
        <f t="shared" si="4"/>
        <v>6426000</v>
      </c>
      <c r="T48" s="196"/>
      <c r="U48" s="185">
        <v>300</v>
      </c>
      <c r="V48" s="182">
        <f t="shared" si="5"/>
        <v>0</v>
      </c>
      <c r="W48" s="196">
        <v>330</v>
      </c>
      <c r="X48" s="185">
        <v>500</v>
      </c>
      <c r="Y48" s="182">
        <f t="shared" si="6"/>
        <v>165000</v>
      </c>
      <c r="Z48" s="196">
        <v>4080</v>
      </c>
      <c r="AA48" s="185">
        <v>400</v>
      </c>
      <c r="AB48" s="182">
        <f t="shared" si="7"/>
        <v>1632000</v>
      </c>
      <c r="AC48" s="196"/>
      <c r="AD48" s="197"/>
      <c r="AE48" s="182">
        <f t="shared" si="8"/>
        <v>0</v>
      </c>
      <c r="AF48" s="196">
        <v>36276</v>
      </c>
      <c r="AG48" s="197">
        <v>500</v>
      </c>
      <c r="AH48" s="182">
        <f t="shared" si="9"/>
        <v>18138000</v>
      </c>
      <c r="AI48" s="196">
        <v>12092</v>
      </c>
      <c r="AJ48" s="197"/>
      <c r="AK48" s="182">
        <f t="shared" si="10"/>
        <v>0</v>
      </c>
      <c r="AL48" s="196">
        <v>140945</v>
      </c>
      <c r="AM48" s="197">
        <v>320</v>
      </c>
      <c r="AN48" s="182">
        <f t="shared" si="11"/>
        <v>45102400</v>
      </c>
      <c r="AO48" s="196">
        <v>1122</v>
      </c>
      <c r="AP48" s="196">
        <v>320</v>
      </c>
      <c r="AQ48" s="182">
        <f t="shared" si="12"/>
        <v>359040</v>
      </c>
      <c r="AR48" s="196">
        <v>795</v>
      </c>
      <c r="AS48" s="182">
        <v>60</v>
      </c>
      <c r="AT48" s="182">
        <f t="shared" si="13"/>
        <v>47700</v>
      </c>
    </row>
    <row r="49" spans="1:46" ht="24.95" customHeight="1">
      <c r="A49" s="182">
        <v>47</v>
      </c>
      <c r="C49" s="183" t="s">
        <v>92</v>
      </c>
      <c r="D49" s="195" t="s">
        <v>97</v>
      </c>
      <c r="E49" s="196">
        <v>23757264</v>
      </c>
      <c r="F49" s="197">
        <v>30</v>
      </c>
      <c r="G49" s="182">
        <f t="shared" si="0"/>
        <v>712717920</v>
      </c>
      <c r="H49" s="196">
        <v>332928</v>
      </c>
      <c r="I49" s="197">
        <v>360</v>
      </c>
      <c r="J49" s="182">
        <f t="shared" si="1"/>
        <v>119854080</v>
      </c>
      <c r="K49" s="196"/>
      <c r="L49" s="185">
        <v>100</v>
      </c>
      <c r="M49" s="182">
        <f t="shared" si="2"/>
        <v>0</v>
      </c>
      <c r="N49" s="196">
        <v>9384</v>
      </c>
      <c r="O49" s="185">
        <v>420</v>
      </c>
      <c r="P49" s="182">
        <f t="shared" si="3"/>
        <v>3941280</v>
      </c>
      <c r="Q49" s="196">
        <v>26193</v>
      </c>
      <c r="R49" s="185">
        <v>420</v>
      </c>
      <c r="S49" s="182">
        <f t="shared" si="4"/>
        <v>11001060</v>
      </c>
      <c r="T49" s="196"/>
      <c r="U49" s="185">
        <v>300</v>
      </c>
      <c r="V49" s="182">
        <f t="shared" si="5"/>
        <v>0</v>
      </c>
      <c r="W49" s="196">
        <v>883</v>
      </c>
      <c r="X49" s="185">
        <v>500</v>
      </c>
      <c r="Y49" s="182">
        <f t="shared" si="6"/>
        <v>441500</v>
      </c>
      <c r="Z49" s="196">
        <v>510</v>
      </c>
      <c r="AA49" s="185">
        <v>400</v>
      </c>
      <c r="AB49" s="182">
        <f t="shared" si="7"/>
        <v>204000</v>
      </c>
      <c r="AC49" s="196"/>
      <c r="AD49" s="197"/>
      <c r="AE49" s="182">
        <f t="shared" si="8"/>
        <v>0</v>
      </c>
      <c r="AF49" s="196">
        <v>1887</v>
      </c>
      <c r="AG49" s="197">
        <v>500</v>
      </c>
      <c r="AH49" s="182">
        <f t="shared" si="9"/>
        <v>943500</v>
      </c>
      <c r="AI49" s="196">
        <v>628</v>
      </c>
      <c r="AJ49" s="197"/>
      <c r="AK49" s="182">
        <f t="shared" si="10"/>
        <v>0</v>
      </c>
      <c r="AL49" s="196">
        <v>45900</v>
      </c>
      <c r="AM49" s="197">
        <v>320</v>
      </c>
      <c r="AN49" s="182">
        <f t="shared" si="11"/>
        <v>14688000</v>
      </c>
      <c r="AO49" s="196">
        <v>45</v>
      </c>
      <c r="AP49" s="196">
        <v>320</v>
      </c>
      <c r="AQ49" s="182">
        <f t="shared" si="12"/>
        <v>14400</v>
      </c>
      <c r="AR49" s="196">
        <v>122</v>
      </c>
      <c r="AS49" s="182">
        <v>60</v>
      </c>
      <c r="AT49" s="182">
        <f t="shared" si="13"/>
        <v>7320</v>
      </c>
    </row>
    <row r="50" spans="1:46" ht="24.95" customHeight="1">
      <c r="A50" s="182">
        <v>48</v>
      </c>
      <c r="C50" s="183" t="s">
        <v>92</v>
      </c>
      <c r="D50" s="195" t="s">
        <v>98</v>
      </c>
      <c r="E50" s="196">
        <v>52839275</v>
      </c>
      <c r="F50" s="197">
        <v>30</v>
      </c>
      <c r="G50" s="182">
        <f t="shared" si="0"/>
        <v>1585178250</v>
      </c>
      <c r="H50" s="196">
        <v>356694</v>
      </c>
      <c r="I50" s="197">
        <v>360</v>
      </c>
      <c r="J50" s="182">
        <f t="shared" si="1"/>
        <v>128409840</v>
      </c>
      <c r="K50" s="196"/>
      <c r="L50" s="185">
        <v>100</v>
      </c>
      <c r="M50" s="182">
        <f t="shared" si="2"/>
        <v>0</v>
      </c>
      <c r="N50" s="196">
        <v>33150</v>
      </c>
      <c r="O50" s="185">
        <v>420</v>
      </c>
      <c r="P50" s="182">
        <f t="shared" si="3"/>
        <v>13923000</v>
      </c>
      <c r="Q50" s="196">
        <v>36720</v>
      </c>
      <c r="R50" s="185">
        <v>420</v>
      </c>
      <c r="S50" s="182">
        <f t="shared" si="4"/>
        <v>15422400</v>
      </c>
      <c r="T50" s="196">
        <v>255</v>
      </c>
      <c r="U50" s="185">
        <v>300</v>
      </c>
      <c r="V50" s="182">
        <f t="shared" si="5"/>
        <v>76500</v>
      </c>
      <c r="W50" s="196">
        <v>137</v>
      </c>
      <c r="X50" s="185">
        <v>500</v>
      </c>
      <c r="Y50" s="182">
        <f t="shared" si="6"/>
        <v>68500</v>
      </c>
      <c r="Z50" s="196">
        <v>14280</v>
      </c>
      <c r="AA50" s="185">
        <v>400</v>
      </c>
      <c r="AB50" s="182">
        <f t="shared" si="7"/>
        <v>5712000</v>
      </c>
      <c r="AC50" s="196"/>
      <c r="AD50" s="197"/>
      <c r="AE50" s="182">
        <f t="shared" si="8"/>
        <v>0</v>
      </c>
      <c r="AF50" s="196">
        <v>41715</v>
      </c>
      <c r="AG50" s="197">
        <v>500</v>
      </c>
      <c r="AH50" s="182">
        <f t="shared" si="9"/>
        <v>20857500</v>
      </c>
      <c r="AI50" s="196">
        <v>13905</v>
      </c>
      <c r="AJ50" s="197"/>
      <c r="AK50" s="182">
        <f t="shared" si="10"/>
        <v>0</v>
      </c>
      <c r="AL50" s="196">
        <v>122420</v>
      </c>
      <c r="AM50" s="197">
        <v>320</v>
      </c>
      <c r="AN50" s="182">
        <f t="shared" si="11"/>
        <v>39174400</v>
      </c>
      <c r="AO50" s="196">
        <v>867</v>
      </c>
      <c r="AP50" s="196">
        <v>320</v>
      </c>
      <c r="AQ50" s="182">
        <f t="shared" si="12"/>
        <v>277440</v>
      </c>
      <c r="AR50" s="196">
        <v>128</v>
      </c>
      <c r="AS50" s="182">
        <v>60</v>
      </c>
      <c r="AT50" s="182">
        <f t="shared" si="13"/>
        <v>7680</v>
      </c>
    </row>
    <row r="51" spans="1:46" s="174" customFormat="1" ht="24.95" customHeight="1">
      <c r="A51" s="174">
        <v>49</v>
      </c>
      <c r="C51" s="175" t="s">
        <v>92</v>
      </c>
      <c r="D51" s="176" t="s">
        <v>73</v>
      </c>
      <c r="E51" s="177">
        <v>181729585</v>
      </c>
      <c r="F51" s="178">
        <v>30</v>
      </c>
      <c r="G51" s="182">
        <f t="shared" si="0"/>
        <v>5451887550</v>
      </c>
      <c r="H51" s="177">
        <v>2561322</v>
      </c>
      <c r="I51" s="178">
        <v>360</v>
      </c>
      <c r="J51" s="182">
        <f t="shared" si="1"/>
        <v>922075920</v>
      </c>
      <c r="K51" s="177">
        <v>2754</v>
      </c>
      <c r="L51" s="180">
        <v>100</v>
      </c>
      <c r="M51" s="182">
        <f t="shared" si="2"/>
        <v>275400</v>
      </c>
      <c r="N51" s="177">
        <v>155754</v>
      </c>
      <c r="O51" s="180">
        <v>420</v>
      </c>
      <c r="P51" s="182">
        <f t="shared" si="3"/>
        <v>65416680</v>
      </c>
      <c r="Q51" s="177">
        <v>100195</v>
      </c>
      <c r="R51" s="180">
        <v>420</v>
      </c>
      <c r="S51" s="182">
        <f t="shared" si="4"/>
        <v>42081900</v>
      </c>
      <c r="T51" s="177">
        <v>1275</v>
      </c>
      <c r="U51" s="180">
        <v>300</v>
      </c>
      <c r="V51" s="182">
        <f t="shared" si="5"/>
        <v>382500</v>
      </c>
      <c r="W51" s="177">
        <v>1597</v>
      </c>
      <c r="X51" s="180">
        <v>500</v>
      </c>
      <c r="Y51" s="182">
        <f t="shared" si="6"/>
        <v>798500</v>
      </c>
      <c r="Z51" s="177">
        <v>36822</v>
      </c>
      <c r="AA51" s="180">
        <v>400</v>
      </c>
      <c r="AB51" s="182">
        <f t="shared" si="7"/>
        <v>14728800</v>
      </c>
      <c r="AC51" s="177">
        <v>0</v>
      </c>
      <c r="AD51" s="178"/>
      <c r="AE51" s="182">
        <f t="shared" si="8"/>
        <v>0</v>
      </c>
      <c r="AF51" s="177">
        <v>96810</v>
      </c>
      <c r="AG51" s="178">
        <v>500</v>
      </c>
      <c r="AH51" s="182">
        <f t="shared" si="9"/>
        <v>48405000</v>
      </c>
      <c r="AI51" s="177">
        <v>32268</v>
      </c>
      <c r="AJ51" s="178"/>
      <c r="AK51" s="182">
        <f t="shared" si="10"/>
        <v>0</v>
      </c>
      <c r="AL51" s="177">
        <v>501990</v>
      </c>
      <c r="AM51" s="178">
        <v>320</v>
      </c>
      <c r="AN51" s="182">
        <f t="shared" si="11"/>
        <v>160636800</v>
      </c>
      <c r="AO51" s="177">
        <v>2819</v>
      </c>
      <c r="AP51" s="181">
        <v>320</v>
      </c>
      <c r="AQ51" s="182">
        <f t="shared" si="12"/>
        <v>902080</v>
      </c>
      <c r="AR51" s="177">
        <v>1544</v>
      </c>
      <c r="AS51" s="174">
        <v>60</v>
      </c>
      <c r="AT51" s="182">
        <f t="shared" si="13"/>
        <v>92640</v>
      </c>
    </row>
    <row r="52" spans="1:46" ht="24.95" customHeight="1">
      <c r="A52" s="182">
        <v>50</v>
      </c>
      <c r="G52" s="182">
        <f t="shared" si="0"/>
        <v>0</v>
      </c>
      <c r="J52" s="182">
        <f t="shared" si="1"/>
        <v>0</v>
      </c>
      <c r="M52" s="182">
        <f t="shared" si="2"/>
        <v>0</v>
      </c>
      <c r="P52" s="182">
        <f t="shared" si="3"/>
        <v>0</v>
      </c>
      <c r="S52" s="182">
        <f t="shared" si="4"/>
        <v>0</v>
      </c>
      <c r="V52" s="182">
        <f t="shared" si="5"/>
        <v>0</v>
      </c>
      <c r="Y52" s="182">
        <f t="shared" si="6"/>
        <v>0</v>
      </c>
      <c r="AB52" s="182">
        <f t="shared" si="7"/>
        <v>0</v>
      </c>
      <c r="AE52" s="182">
        <f t="shared" si="8"/>
        <v>0</v>
      </c>
      <c r="AH52" s="182">
        <f t="shared" si="9"/>
        <v>0</v>
      </c>
      <c r="AK52" s="182">
        <f t="shared" si="10"/>
        <v>0</v>
      </c>
      <c r="AN52" s="182">
        <f t="shared" si="11"/>
        <v>0</v>
      </c>
      <c r="AQ52" s="182">
        <f t="shared" si="12"/>
        <v>0</v>
      </c>
      <c r="AT52" s="182">
        <f t="shared" si="13"/>
        <v>0</v>
      </c>
    </row>
    <row r="53" spans="1:46" ht="24.95" customHeight="1">
      <c r="A53" s="182">
        <v>51</v>
      </c>
      <c r="G53" s="182">
        <f t="shared" si="0"/>
        <v>0</v>
      </c>
      <c r="J53" s="182">
        <f t="shared" si="1"/>
        <v>0</v>
      </c>
      <c r="M53" s="182">
        <f t="shared" si="2"/>
        <v>0</v>
      </c>
      <c r="P53" s="182">
        <f t="shared" si="3"/>
        <v>0</v>
      </c>
      <c r="S53" s="182">
        <f t="shared" si="4"/>
        <v>0</v>
      </c>
      <c r="V53" s="182">
        <f t="shared" si="5"/>
        <v>0</v>
      </c>
      <c r="Y53" s="182">
        <f t="shared" si="6"/>
        <v>0</v>
      </c>
      <c r="AB53" s="182">
        <f t="shared" si="7"/>
        <v>0</v>
      </c>
      <c r="AE53" s="182">
        <f t="shared" si="8"/>
        <v>0</v>
      </c>
      <c r="AH53" s="182">
        <f t="shared" si="9"/>
        <v>0</v>
      </c>
      <c r="AK53" s="182">
        <f t="shared" si="10"/>
        <v>0</v>
      </c>
      <c r="AN53" s="182">
        <f t="shared" si="11"/>
        <v>0</v>
      </c>
      <c r="AQ53" s="182">
        <f t="shared" si="12"/>
        <v>0</v>
      </c>
      <c r="AT53" s="182">
        <f t="shared" si="13"/>
        <v>0</v>
      </c>
    </row>
    <row r="54" spans="1:46" ht="24.95" customHeight="1">
      <c r="A54" s="182">
        <v>52</v>
      </c>
      <c r="B54" s="182">
        <v>6</v>
      </c>
      <c r="C54" s="182" t="s">
        <v>112</v>
      </c>
      <c r="D54" s="183" t="s">
        <v>100</v>
      </c>
      <c r="E54" s="184">
        <v>8080272</v>
      </c>
      <c r="F54" s="184">
        <v>50</v>
      </c>
      <c r="G54" s="182">
        <f t="shared" si="0"/>
        <v>404013600</v>
      </c>
      <c r="H54" s="184">
        <v>134410</v>
      </c>
      <c r="I54" s="184">
        <v>400</v>
      </c>
      <c r="J54" s="182">
        <f t="shared" si="1"/>
        <v>53764000</v>
      </c>
      <c r="K54" s="184"/>
      <c r="M54" s="182">
        <f t="shared" si="2"/>
        <v>0</v>
      </c>
      <c r="N54" s="184">
        <v>7200</v>
      </c>
      <c r="O54" s="185">
        <v>400</v>
      </c>
      <c r="P54" s="182">
        <f t="shared" si="3"/>
        <v>2880000</v>
      </c>
      <c r="Q54" s="184">
        <v>5020</v>
      </c>
      <c r="R54" s="185">
        <v>400</v>
      </c>
      <c r="S54" s="182">
        <f t="shared" si="4"/>
        <v>2008000</v>
      </c>
      <c r="T54" s="184"/>
      <c r="V54" s="182">
        <f t="shared" si="5"/>
        <v>0</v>
      </c>
      <c r="W54" s="184">
        <v>132</v>
      </c>
      <c r="X54" s="185">
        <v>600</v>
      </c>
      <c r="Y54" s="182">
        <f t="shared" si="6"/>
        <v>79200</v>
      </c>
      <c r="Z54" s="184">
        <v>73750</v>
      </c>
      <c r="AA54" s="185">
        <v>350</v>
      </c>
      <c r="AB54" s="182">
        <f t="shared" si="7"/>
        <v>25812500</v>
      </c>
      <c r="AC54" s="184"/>
      <c r="AD54" s="184"/>
      <c r="AE54" s="182">
        <f t="shared" si="8"/>
        <v>0</v>
      </c>
      <c r="AF54" s="184">
        <v>1433</v>
      </c>
      <c r="AG54" s="184">
        <v>1000</v>
      </c>
      <c r="AH54" s="182">
        <f t="shared" si="9"/>
        <v>1433000</v>
      </c>
      <c r="AI54" s="184">
        <v>614</v>
      </c>
      <c r="AJ54" s="184">
        <v>600</v>
      </c>
      <c r="AK54" s="182">
        <f t="shared" si="10"/>
        <v>368400</v>
      </c>
      <c r="AL54" s="189">
        <v>1665</v>
      </c>
      <c r="AM54" s="189">
        <v>300</v>
      </c>
      <c r="AN54" s="182">
        <f t="shared" si="11"/>
        <v>499500</v>
      </c>
      <c r="AO54" s="189">
        <v>2135</v>
      </c>
      <c r="AP54" s="189">
        <v>320</v>
      </c>
      <c r="AQ54" s="182">
        <f t="shared" si="12"/>
        <v>683200</v>
      </c>
      <c r="AR54" s="182">
        <v>62000</v>
      </c>
      <c r="AS54" s="182">
        <v>60</v>
      </c>
      <c r="AT54" s="182">
        <f t="shared" si="13"/>
        <v>3720000</v>
      </c>
    </row>
    <row r="55" spans="1:46" ht="24.95" customHeight="1">
      <c r="A55" s="182">
        <v>53</v>
      </c>
      <c r="D55" s="183" t="s">
        <v>103</v>
      </c>
      <c r="E55" s="184">
        <v>12785560</v>
      </c>
      <c r="F55" s="184">
        <v>40</v>
      </c>
      <c r="G55" s="182">
        <f t="shared" si="0"/>
        <v>511422400</v>
      </c>
      <c r="H55" s="184">
        <v>110025</v>
      </c>
      <c r="I55" s="184">
        <v>400</v>
      </c>
      <c r="J55" s="182">
        <f t="shared" si="1"/>
        <v>44010000</v>
      </c>
      <c r="K55" s="184"/>
      <c r="M55" s="182">
        <f t="shared" si="2"/>
        <v>0</v>
      </c>
      <c r="N55" s="184">
        <v>36423</v>
      </c>
      <c r="O55" s="185">
        <v>440</v>
      </c>
      <c r="P55" s="182">
        <f t="shared" si="3"/>
        <v>16026120</v>
      </c>
      <c r="Q55" s="184">
        <v>7246</v>
      </c>
      <c r="R55" s="185">
        <v>400</v>
      </c>
      <c r="S55" s="182">
        <f t="shared" si="4"/>
        <v>2898400</v>
      </c>
      <c r="T55" s="184"/>
      <c r="V55" s="182">
        <f t="shared" si="5"/>
        <v>0</v>
      </c>
      <c r="W55" s="184">
        <v>104</v>
      </c>
      <c r="X55" s="185">
        <v>600</v>
      </c>
      <c r="Y55" s="182">
        <f t="shared" si="6"/>
        <v>62400</v>
      </c>
      <c r="Z55" s="184">
        <v>35204.300000000003</v>
      </c>
      <c r="AA55" s="185">
        <v>400</v>
      </c>
      <c r="AB55" s="182">
        <f t="shared" si="7"/>
        <v>14081720.000000002</v>
      </c>
      <c r="AC55" s="184"/>
      <c r="AD55" s="184"/>
      <c r="AE55" s="182">
        <f t="shared" si="8"/>
        <v>0</v>
      </c>
      <c r="AF55" s="184">
        <v>2.0830000000000002</v>
      </c>
      <c r="AG55" s="184">
        <v>800</v>
      </c>
      <c r="AH55" s="182">
        <f t="shared" si="9"/>
        <v>1666.4</v>
      </c>
      <c r="AI55" s="184">
        <v>893</v>
      </c>
      <c r="AJ55" s="184">
        <v>200</v>
      </c>
      <c r="AK55" s="182">
        <f t="shared" si="10"/>
        <v>178600</v>
      </c>
      <c r="AL55" s="189">
        <v>815</v>
      </c>
      <c r="AM55" s="189">
        <v>300</v>
      </c>
      <c r="AN55" s="182">
        <f t="shared" si="11"/>
        <v>244500</v>
      </c>
      <c r="AO55" s="189">
        <v>3176</v>
      </c>
      <c r="AP55" s="189">
        <v>320</v>
      </c>
      <c r="AQ55" s="182">
        <f t="shared" si="12"/>
        <v>1016320</v>
      </c>
      <c r="AR55" s="182">
        <v>35979</v>
      </c>
      <c r="AS55" s="182">
        <v>60</v>
      </c>
      <c r="AT55" s="182">
        <f t="shared" si="13"/>
        <v>2158740</v>
      </c>
    </row>
    <row r="56" spans="1:46" ht="24.95" customHeight="1">
      <c r="A56" s="182">
        <v>54</v>
      </c>
      <c r="D56" s="183" t="s">
        <v>104</v>
      </c>
      <c r="E56" s="189">
        <v>42000000</v>
      </c>
      <c r="F56" s="189">
        <v>45</v>
      </c>
      <c r="G56" s="182">
        <f t="shared" si="0"/>
        <v>1890000000</v>
      </c>
      <c r="H56" s="189">
        <v>162240</v>
      </c>
      <c r="I56" s="189">
        <v>300</v>
      </c>
      <c r="J56" s="182">
        <f t="shared" si="1"/>
        <v>48672000</v>
      </c>
      <c r="M56" s="182">
        <f t="shared" si="2"/>
        <v>0</v>
      </c>
      <c r="N56" s="189">
        <v>8726</v>
      </c>
      <c r="O56" s="185">
        <v>350</v>
      </c>
      <c r="P56" s="182">
        <f t="shared" si="3"/>
        <v>3054100</v>
      </c>
      <c r="Q56" s="189">
        <v>4800</v>
      </c>
      <c r="R56" s="185">
        <v>400</v>
      </c>
      <c r="S56" s="182">
        <f t="shared" si="4"/>
        <v>1920000</v>
      </c>
      <c r="T56" s="189">
        <v>6200</v>
      </c>
      <c r="U56" s="185">
        <v>350</v>
      </c>
      <c r="V56" s="182">
        <f t="shared" si="5"/>
        <v>2170000</v>
      </c>
      <c r="W56" s="184">
        <v>448.6</v>
      </c>
      <c r="X56" s="185">
        <v>600</v>
      </c>
      <c r="Y56" s="182">
        <f t="shared" si="6"/>
        <v>269160</v>
      </c>
      <c r="Z56" s="189">
        <v>227850</v>
      </c>
      <c r="AA56" s="185">
        <v>200</v>
      </c>
      <c r="AB56" s="182">
        <f t="shared" si="7"/>
        <v>45570000</v>
      </c>
      <c r="AC56" s="184"/>
      <c r="AD56" s="184"/>
      <c r="AE56" s="182">
        <f t="shared" si="8"/>
        <v>0</v>
      </c>
      <c r="AF56" s="189">
        <v>23324</v>
      </c>
      <c r="AG56" s="189">
        <v>600</v>
      </c>
      <c r="AH56" s="182">
        <f t="shared" si="9"/>
        <v>13994400</v>
      </c>
      <c r="AI56" s="189">
        <v>8530</v>
      </c>
      <c r="AJ56" s="189">
        <v>450</v>
      </c>
      <c r="AK56" s="182">
        <f t="shared" si="10"/>
        <v>3838500</v>
      </c>
      <c r="AL56" s="189">
        <v>7123</v>
      </c>
      <c r="AM56" s="189">
        <v>320</v>
      </c>
      <c r="AN56" s="182">
        <f t="shared" si="11"/>
        <v>2279360</v>
      </c>
      <c r="AO56" s="189">
        <v>1811</v>
      </c>
      <c r="AP56" s="189">
        <v>320</v>
      </c>
      <c r="AQ56" s="182">
        <f t="shared" si="12"/>
        <v>579520</v>
      </c>
      <c r="AR56" s="189">
        <v>886666</v>
      </c>
      <c r="AS56" s="182">
        <v>60</v>
      </c>
      <c r="AT56" s="182">
        <f t="shared" si="13"/>
        <v>53199960</v>
      </c>
    </row>
    <row r="57" spans="1:46" ht="24.95" customHeight="1">
      <c r="A57" s="182">
        <v>55</v>
      </c>
      <c r="D57" s="198" t="s">
        <v>105</v>
      </c>
      <c r="E57" s="184">
        <v>15410000</v>
      </c>
      <c r="F57" s="184">
        <v>40</v>
      </c>
      <c r="G57" s="182">
        <f t="shared" si="0"/>
        <v>616400000</v>
      </c>
      <c r="H57" s="184">
        <v>109510</v>
      </c>
      <c r="I57" s="184">
        <v>360</v>
      </c>
      <c r="J57" s="182">
        <f t="shared" si="1"/>
        <v>39423600</v>
      </c>
      <c r="K57" s="184"/>
      <c r="M57" s="182">
        <f t="shared" si="2"/>
        <v>0</v>
      </c>
      <c r="N57" s="184">
        <v>67700</v>
      </c>
      <c r="O57" s="185">
        <v>400</v>
      </c>
      <c r="P57" s="182">
        <f t="shared" si="3"/>
        <v>27080000</v>
      </c>
      <c r="Q57" s="184">
        <v>17420</v>
      </c>
      <c r="R57" s="185">
        <v>400</v>
      </c>
      <c r="S57" s="182">
        <f t="shared" si="4"/>
        <v>6968000</v>
      </c>
      <c r="T57" s="184"/>
      <c r="V57" s="182">
        <f t="shared" si="5"/>
        <v>0</v>
      </c>
      <c r="W57" s="184">
        <v>163.4</v>
      </c>
      <c r="X57" s="185">
        <v>600</v>
      </c>
      <c r="Y57" s="182">
        <f t="shared" si="6"/>
        <v>98040</v>
      </c>
      <c r="Z57" s="184">
        <v>125200</v>
      </c>
      <c r="AA57" s="185">
        <v>300</v>
      </c>
      <c r="AB57" s="182">
        <f t="shared" si="7"/>
        <v>37560000</v>
      </c>
      <c r="AC57" s="184"/>
      <c r="AD57" s="184"/>
      <c r="AE57" s="182">
        <f t="shared" si="8"/>
        <v>0</v>
      </c>
      <c r="AF57" s="184">
        <v>5720</v>
      </c>
      <c r="AG57" s="184">
        <v>1000</v>
      </c>
      <c r="AH57" s="182">
        <f t="shared" si="9"/>
        <v>5720000</v>
      </c>
      <c r="AI57" s="184">
        <v>2540</v>
      </c>
      <c r="AJ57" s="184">
        <v>300</v>
      </c>
      <c r="AK57" s="182">
        <f t="shared" si="10"/>
        <v>762000</v>
      </c>
      <c r="AL57" s="189">
        <v>1690</v>
      </c>
      <c r="AM57" s="189">
        <v>300</v>
      </c>
      <c r="AN57" s="182">
        <f t="shared" si="11"/>
        <v>507000</v>
      </c>
      <c r="AO57" s="189">
        <v>7635</v>
      </c>
      <c r="AP57" s="189">
        <v>320</v>
      </c>
      <c r="AQ57" s="182">
        <f t="shared" si="12"/>
        <v>2443200</v>
      </c>
      <c r="AR57" s="184">
        <v>153333</v>
      </c>
      <c r="AS57" s="182">
        <v>60</v>
      </c>
      <c r="AT57" s="182">
        <f t="shared" si="13"/>
        <v>9199980</v>
      </c>
    </row>
    <row r="58" spans="1:46" ht="24.95" customHeight="1">
      <c r="A58" s="182">
        <v>56</v>
      </c>
      <c r="D58" s="198" t="s">
        <v>106</v>
      </c>
      <c r="E58" s="199">
        <v>27287427</v>
      </c>
      <c r="F58" s="199">
        <v>40</v>
      </c>
      <c r="G58" s="182">
        <f t="shared" si="0"/>
        <v>1091497080</v>
      </c>
      <c r="H58" s="199">
        <v>277290</v>
      </c>
      <c r="I58" s="199">
        <v>340</v>
      </c>
      <c r="J58" s="182">
        <f t="shared" si="1"/>
        <v>94278600</v>
      </c>
      <c r="K58" s="199"/>
      <c r="M58" s="182">
        <f t="shared" si="2"/>
        <v>0</v>
      </c>
      <c r="N58" s="199">
        <v>51200</v>
      </c>
      <c r="O58" s="185">
        <v>400</v>
      </c>
      <c r="P58" s="182">
        <f t="shared" si="3"/>
        <v>20480000</v>
      </c>
      <c r="Q58" s="199">
        <v>16675</v>
      </c>
      <c r="R58" s="185">
        <v>400</v>
      </c>
      <c r="S58" s="182">
        <f t="shared" si="4"/>
        <v>6670000</v>
      </c>
      <c r="T58" s="199"/>
      <c r="V58" s="182">
        <f t="shared" si="5"/>
        <v>0</v>
      </c>
      <c r="W58" s="184">
        <v>75.2</v>
      </c>
      <c r="X58" s="185">
        <v>600</v>
      </c>
      <c r="Y58" s="182">
        <f t="shared" si="6"/>
        <v>45120</v>
      </c>
      <c r="Z58" s="199">
        <v>32687</v>
      </c>
      <c r="AA58" s="185">
        <v>350</v>
      </c>
      <c r="AB58" s="182">
        <f t="shared" si="7"/>
        <v>11440450</v>
      </c>
      <c r="AC58" s="184"/>
      <c r="AD58" s="184"/>
      <c r="AE58" s="182">
        <f t="shared" si="8"/>
        <v>0</v>
      </c>
      <c r="AF58" s="199">
        <v>25125</v>
      </c>
      <c r="AG58" s="199">
        <v>600</v>
      </c>
      <c r="AH58" s="182">
        <f t="shared" si="9"/>
        <v>15075000</v>
      </c>
      <c r="AI58" s="199">
        <v>7538</v>
      </c>
      <c r="AJ58" s="199">
        <v>350</v>
      </c>
      <c r="AK58" s="182">
        <f t="shared" si="10"/>
        <v>2638300</v>
      </c>
      <c r="AL58" s="199">
        <v>1027</v>
      </c>
      <c r="AM58" s="199">
        <v>300</v>
      </c>
      <c r="AN58" s="182">
        <f t="shared" si="11"/>
        <v>308100</v>
      </c>
      <c r="AO58" s="199">
        <v>2715</v>
      </c>
      <c r="AP58" s="189">
        <v>320</v>
      </c>
      <c r="AQ58" s="182">
        <f t="shared" si="12"/>
        <v>868800</v>
      </c>
      <c r="AR58" s="199">
        <v>56000</v>
      </c>
      <c r="AS58" s="182">
        <v>60</v>
      </c>
      <c r="AT58" s="182">
        <f t="shared" si="13"/>
        <v>3360000</v>
      </c>
    </row>
    <row r="59" spans="1:46" ht="24.95" customHeight="1">
      <c r="A59" s="182">
        <v>57</v>
      </c>
      <c r="D59" s="183" t="s">
        <v>107</v>
      </c>
      <c r="E59" s="184">
        <v>21441000</v>
      </c>
      <c r="F59" s="184">
        <v>60</v>
      </c>
      <c r="G59" s="182">
        <f t="shared" si="0"/>
        <v>1286460000</v>
      </c>
      <c r="H59" s="184">
        <v>251210</v>
      </c>
      <c r="I59" s="184">
        <v>340</v>
      </c>
      <c r="J59" s="182">
        <f t="shared" si="1"/>
        <v>85411400</v>
      </c>
      <c r="K59" s="184"/>
      <c r="M59" s="182">
        <f t="shared" si="2"/>
        <v>0</v>
      </c>
      <c r="N59" s="187">
        <v>91000</v>
      </c>
      <c r="O59" s="185">
        <v>400</v>
      </c>
      <c r="P59" s="182">
        <f t="shared" si="3"/>
        <v>36400000</v>
      </c>
      <c r="Q59" s="187">
        <v>39364</v>
      </c>
      <c r="R59" s="185">
        <v>400</v>
      </c>
      <c r="S59" s="182">
        <f t="shared" si="4"/>
        <v>15745600</v>
      </c>
      <c r="T59" s="187">
        <v>9841</v>
      </c>
      <c r="U59" s="185">
        <v>400</v>
      </c>
      <c r="V59" s="182">
        <f t="shared" si="5"/>
        <v>3936400</v>
      </c>
      <c r="W59" s="184">
        <v>207</v>
      </c>
      <c r="X59" s="185">
        <v>600</v>
      </c>
      <c r="Y59" s="182">
        <f t="shared" si="6"/>
        <v>124200</v>
      </c>
      <c r="Z59" s="187">
        <v>79964</v>
      </c>
      <c r="AA59" s="185">
        <v>400</v>
      </c>
      <c r="AB59" s="182">
        <f t="shared" si="7"/>
        <v>31985600</v>
      </c>
      <c r="AC59" s="184"/>
      <c r="AD59" s="184"/>
      <c r="AE59" s="182">
        <f t="shared" si="8"/>
        <v>0</v>
      </c>
      <c r="AF59" s="187">
        <v>15264</v>
      </c>
      <c r="AG59" s="187">
        <v>1000</v>
      </c>
      <c r="AH59" s="182">
        <f t="shared" si="9"/>
        <v>15264000</v>
      </c>
      <c r="AI59" s="187">
        <v>3868</v>
      </c>
      <c r="AJ59" s="187">
        <v>200</v>
      </c>
      <c r="AK59" s="182">
        <f t="shared" si="10"/>
        <v>773600</v>
      </c>
      <c r="AL59" s="200">
        <v>7584</v>
      </c>
      <c r="AM59" s="200">
        <v>350</v>
      </c>
      <c r="AN59" s="182">
        <f t="shared" si="11"/>
        <v>2654400</v>
      </c>
      <c r="AO59" s="200">
        <v>12156</v>
      </c>
      <c r="AP59" s="189">
        <v>320</v>
      </c>
      <c r="AQ59" s="182">
        <f t="shared" si="12"/>
        <v>3889920</v>
      </c>
      <c r="AR59" s="187">
        <v>156000</v>
      </c>
      <c r="AS59" s="182">
        <v>60</v>
      </c>
      <c r="AT59" s="182">
        <f t="shared" si="13"/>
        <v>9360000</v>
      </c>
    </row>
    <row r="60" spans="1:46" ht="24.95" customHeight="1">
      <c r="A60" s="182">
        <v>58</v>
      </c>
      <c r="D60" s="183" t="s">
        <v>108</v>
      </c>
      <c r="E60" s="184">
        <v>48664538</v>
      </c>
      <c r="F60" s="184">
        <v>50</v>
      </c>
      <c r="G60" s="182">
        <f t="shared" si="0"/>
        <v>2433226900</v>
      </c>
      <c r="H60" s="184">
        <v>178750</v>
      </c>
      <c r="I60" s="184">
        <v>340</v>
      </c>
      <c r="J60" s="182">
        <f t="shared" si="1"/>
        <v>60775000</v>
      </c>
      <c r="K60" s="184"/>
      <c r="M60" s="182">
        <f t="shared" si="2"/>
        <v>0</v>
      </c>
      <c r="N60" s="184">
        <v>39950</v>
      </c>
      <c r="O60" s="185">
        <v>400</v>
      </c>
      <c r="P60" s="182">
        <f t="shared" si="3"/>
        <v>15980000</v>
      </c>
      <c r="Q60" s="184">
        <v>19220</v>
      </c>
      <c r="R60" s="185">
        <v>400</v>
      </c>
      <c r="S60" s="182">
        <f t="shared" si="4"/>
        <v>7688000</v>
      </c>
      <c r="T60" s="184"/>
      <c r="V60" s="182">
        <f t="shared" si="5"/>
        <v>0</v>
      </c>
      <c r="W60" s="184">
        <v>2040.6000000000001</v>
      </c>
      <c r="X60" s="185">
        <v>600</v>
      </c>
      <c r="Y60" s="182">
        <f t="shared" si="6"/>
        <v>1224360</v>
      </c>
      <c r="Z60" s="184">
        <v>223697</v>
      </c>
      <c r="AA60" s="185">
        <v>350</v>
      </c>
      <c r="AB60" s="182">
        <f t="shared" si="7"/>
        <v>78293950</v>
      </c>
      <c r="AC60" s="184"/>
      <c r="AD60" s="184"/>
      <c r="AE60" s="182">
        <f t="shared" si="8"/>
        <v>0</v>
      </c>
      <c r="AF60" s="189">
        <v>16931</v>
      </c>
      <c r="AG60" s="189">
        <v>600</v>
      </c>
      <c r="AH60" s="182">
        <f t="shared" si="9"/>
        <v>10158600</v>
      </c>
      <c r="AI60" s="184">
        <v>6949</v>
      </c>
      <c r="AJ60" s="184">
        <v>350</v>
      </c>
      <c r="AK60" s="182">
        <f t="shared" si="10"/>
        <v>2432150</v>
      </c>
      <c r="AL60" s="184">
        <v>1858</v>
      </c>
      <c r="AM60" s="184">
        <v>300</v>
      </c>
      <c r="AN60" s="182">
        <f t="shared" si="11"/>
        <v>557400</v>
      </c>
      <c r="AO60" s="201">
        <v>4304</v>
      </c>
      <c r="AP60" s="189">
        <v>320</v>
      </c>
      <c r="AQ60" s="182">
        <f t="shared" si="12"/>
        <v>1377280</v>
      </c>
      <c r="AR60" s="182">
        <v>11738</v>
      </c>
      <c r="AS60" s="182">
        <v>60</v>
      </c>
      <c r="AT60" s="182">
        <f t="shared" si="13"/>
        <v>704280</v>
      </c>
    </row>
    <row r="61" spans="1:46" ht="24.95" customHeight="1">
      <c r="A61" s="182">
        <v>59</v>
      </c>
      <c r="D61" s="183" t="s">
        <v>109</v>
      </c>
      <c r="E61" s="184">
        <v>28569467</v>
      </c>
      <c r="F61" s="184">
        <v>50</v>
      </c>
      <c r="G61" s="182">
        <f t="shared" si="0"/>
        <v>1428473350</v>
      </c>
      <c r="H61" s="184">
        <v>318978</v>
      </c>
      <c r="I61" s="184">
        <v>400</v>
      </c>
      <c r="J61" s="182">
        <f t="shared" si="1"/>
        <v>127591200</v>
      </c>
      <c r="K61" s="184"/>
      <c r="M61" s="182">
        <f t="shared" si="2"/>
        <v>0</v>
      </c>
      <c r="N61" s="184">
        <v>54612</v>
      </c>
      <c r="O61" s="185">
        <v>350</v>
      </c>
      <c r="P61" s="182">
        <f t="shared" si="3"/>
        <v>19114200</v>
      </c>
      <c r="Q61" s="184">
        <v>3638</v>
      </c>
      <c r="R61" s="185">
        <v>350</v>
      </c>
      <c r="S61" s="182">
        <f t="shared" si="4"/>
        <v>1273300</v>
      </c>
      <c r="T61" s="184">
        <v>2856</v>
      </c>
      <c r="U61" s="185">
        <v>550</v>
      </c>
      <c r="V61" s="182">
        <f t="shared" si="5"/>
        <v>1570800</v>
      </c>
      <c r="W61" s="184">
        <v>304.60000000000002</v>
      </c>
      <c r="X61" s="185">
        <v>300</v>
      </c>
      <c r="Y61" s="182">
        <f t="shared" si="6"/>
        <v>91380</v>
      </c>
      <c r="Z61" s="184">
        <v>322003</v>
      </c>
      <c r="AA61" s="185">
        <v>350</v>
      </c>
      <c r="AB61" s="182">
        <f t="shared" si="7"/>
        <v>112701050</v>
      </c>
      <c r="AC61" s="184"/>
      <c r="AD61" s="184"/>
      <c r="AE61" s="182">
        <f t="shared" si="8"/>
        <v>0</v>
      </c>
      <c r="AF61" s="184">
        <v>4205</v>
      </c>
      <c r="AG61" s="184">
        <v>1000</v>
      </c>
      <c r="AH61" s="182">
        <f t="shared" si="9"/>
        <v>4205000</v>
      </c>
      <c r="AI61" s="184">
        <v>1800</v>
      </c>
      <c r="AJ61" s="184">
        <v>150</v>
      </c>
      <c r="AK61" s="182">
        <f t="shared" si="10"/>
        <v>270000</v>
      </c>
      <c r="AL61" s="184">
        <v>2363</v>
      </c>
      <c r="AM61" s="184">
        <v>300</v>
      </c>
      <c r="AN61" s="182">
        <f t="shared" si="11"/>
        <v>708900</v>
      </c>
      <c r="AO61" s="184">
        <v>4161</v>
      </c>
      <c r="AP61" s="189">
        <v>320</v>
      </c>
      <c r="AQ61" s="182">
        <f t="shared" si="12"/>
        <v>1331520</v>
      </c>
      <c r="AR61" s="184">
        <v>260050</v>
      </c>
      <c r="AS61" s="182">
        <v>60</v>
      </c>
      <c r="AT61" s="182">
        <f t="shared" si="13"/>
        <v>15603000</v>
      </c>
    </row>
    <row r="62" spans="1:46" ht="24.95" customHeight="1">
      <c r="A62" s="182">
        <v>60</v>
      </c>
      <c r="D62" s="183" t="s">
        <v>110</v>
      </c>
      <c r="E62" s="199">
        <v>17311239</v>
      </c>
      <c r="F62" s="199">
        <v>50</v>
      </c>
      <c r="G62" s="182">
        <f t="shared" si="0"/>
        <v>865561950</v>
      </c>
      <c r="H62" s="199">
        <v>278970</v>
      </c>
      <c r="I62" s="199">
        <v>380</v>
      </c>
      <c r="J62" s="182">
        <f t="shared" si="1"/>
        <v>106008600</v>
      </c>
      <c r="K62" s="189"/>
      <c r="M62" s="182">
        <f t="shared" si="2"/>
        <v>0</v>
      </c>
      <c r="N62" s="199">
        <v>61274</v>
      </c>
      <c r="O62" s="185">
        <v>400</v>
      </c>
      <c r="P62" s="182">
        <f t="shared" si="3"/>
        <v>24509600</v>
      </c>
      <c r="Q62" s="199">
        <v>7040</v>
      </c>
      <c r="R62" s="185">
        <v>400</v>
      </c>
      <c r="S62" s="182">
        <f t="shared" si="4"/>
        <v>2816000</v>
      </c>
      <c r="T62" s="199">
        <v>4200</v>
      </c>
      <c r="U62" s="185">
        <v>200</v>
      </c>
      <c r="V62" s="182">
        <f t="shared" si="5"/>
        <v>840000</v>
      </c>
      <c r="W62" s="184">
        <v>358.8</v>
      </c>
      <c r="X62" s="185">
        <v>200</v>
      </c>
      <c r="Y62" s="182">
        <f t="shared" si="6"/>
        <v>71760</v>
      </c>
      <c r="Z62" s="199">
        <v>125156</v>
      </c>
      <c r="AA62" s="185">
        <v>350</v>
      </c>
      <c r="AB62" s="182">
        <f t="shared" si="7"/>
        <v>43804600</v>
      </c>
      <c r="AC62" s="184"/>
      <c r="AD62" s="184"/>
      <c r="AE62" s="182">
        <f t="shared" si="8"/>
        <v>0</v>
      </c>
      <c r="AF62" s="199">
        <v>15207</v>
      </c>
      <c r="AG62" s="199">
        <v>1000</v>
      </c>
      <c r="AH62" s="182">
        <f t="shared" si="9"/>
        <v>15207000</v>
      </c>
      <c r="AI62" s="199">
        <v>4562</v>
      </c>
      <c r="AJ62" s="199">
        <v>200</v>
      </c>
      <c r="AK62" s="182">
        <f t="shared" si="10"/>
        <v>912400</v>
      </c>
      <c r="AL62" s="199">
        <v>2232</v>
      </c>
      <c r="AM62" s="199">
        <v>360</v>
      </c>
      <c r="AN62" s="182">
        <f t="shared" si="11"/>
        <v>803520</v>
      </c>
      <c r="AO62" s="199">
        <v>4969</v>
      </c>
      <c r="AP62" s="189">
        <v>320</v>
      </c>
      <c r="AQ62" s="182">
        <f t="shared" si="12"/>
        <v>1590080</v>
      </c>
      <c r="AR62" s="199">
        <v>154000</v>
      </c>
      <c r="AS62" s="182">
        <v>60</v>
      </c>
      <c r="AT62" s="182">
        <f t="shared" si="13"/>
        <v>9240000</v>
      </c>
    </row>
    <row r="63" spans="1:46" s="174" customFormat="1" ht="24.95" customHeight="1">
      <c r="A63" s="174">
        <v>61</v>
      </c>
      <c r="C63" s="175"/>
      <c r="D63" s="176" t="s">
        <v>73</v>
      </c>
      <c r="E63" s="177">
        <v>221549503</v>
      </c>
      <c r="F63" s="199">
        <v>50</v>
      </c>
      <c r="G63" s="182">
        <f t="shared" si="0"/>
        <v>11077475150</v>
      </c>
      <c r="H63" s="177">
        <v>1821383</v>
      </c>
      <c r="I63" s="178">
        <v>362.22222222222223</v>
      </c>
      <c r="J63" s="182">
        <f t="shared" si="1"/>
        <v>659745397.77777779</v>
      </c>
      <c r="K63" s="177">
        <v>0</v>
      </c>
      <c r="L63" s="180"/>
      <c r="M63" s="182">
        <f t="shared" si="2"/>
        <v>0</v>
      </c>
      <c r="N63" s="177">
        <v>155836</v>
      </c>
      <c r="O63" s="180">
        <v>383.33333333333331</v>
      </c>
      <c r="P63" s="182">
        <f t="shared" si="3"/>
        <v>59737133.333333328</v>
      </c>
      <c r="Q63" s="177">
        <v>29898</v>
      </c>
      <c r="R63" s="180">
        <v>383.33333333333331</v>
      </c>
      <c r="S63" s="182">
        <f t="shared" si="4"/>
        <v>11460900</v>
      </c>
      <c r="T63" s="177">
        <v>7056</v>
      </c>
      <c r="U63" s="180">
        <v>375</v>
      </c>
      <c r="V63" s="182">
        <f t="shared" si="5"/>
        <v>2646000</v>
      </c>
      <c r="W63" s="177">
        <v>3834.2000000000003</v>
      </c>
      <c r="X63" s="180">
        <v>366.66666666666669</v>
      </c>
      <c r="Y63" s="182">
        <f t="shared" si="6"/>
        <v>1405873.3333333335</v>
      </c>
      <c r="Z63" s="177">
        <v>670856</v>
      </c>
      <c r="AA63" s="180">
        <v>350</v>
      </c>
      <c r="AB63" s="182">
        <f t="shared" si="7"/>
        <v>234799600</v>
      </c>
      <c r="AC63" s="177">
        <v>0</v>
      </c>
      <c r="AD63" s="178"/>
      <c r="AE63" s="182">
        <f t="shared" si="8"/>
        <v>0</v>
      </c>
      <c r="AF63" s="177">
        <v>36343</v>
      </c>
      <c r="AG63" s="178">
        <v>866.66666666666663</v>
      </c>
      <c r="AH63" s="182">
        <f t="shared" si="9"/>
        <v>31497266.666666664</v>
      </c>
      <c r="AI63" s="177">
        <v>13311</v>
      </c>
      <c r="AJ63" s="178">
        <v>233.33333333333334</v>
      </c>
      <c r="AK63" s="182">
        <f t="shared" si="10"/>
        <v>3105900</v>
      </c>
      <c r="AL63" s="177">
        <v>6453</v>
      </c>
      <c r="AM63" s="178">
        <v>320</v>
      </c>
      <c r="AN63" s="182">
        <f t="shared" si="11"/>
        <v>2064960</v>
      </c>
      <c r="AO63" s="177">
        <v>13434</v>
      </c>
      <c r="AP63" s="181">
        <v>320</v>
      </c>
      <c r="AQ63" s="182">
        <f t="shared" si="12"/>
        <v>4298880</v>
      </c>
      <c r="AR63" s="177">
        <v>425788</v>
      </c>
      <c r="AS63" s="174">
        <v>60</v>
      </c>
      <c r="AT63" s="182">
        <f t="shared" si="13"/>
        <v>25547280</v>
      </c>
    </row>
    <row r="64" spans="1:46" ht="24.95" customHeight="1">
      <c r="A64" s="182">
        <v>62</v>
      </c>
      <c r="G64" s="182">
        <f t="shared" si="0"/>
        <v>0</v>
      </c>
      <c r="J64" s="182">
        <f t="shared" si="1"/>
        <v>0</v>
      </c>
      <c r="M64" s="182">
        <f t="shared" si="2"/>
        <v>0</v>
      </c>
      <c r="P64" s="182">
        <f t="shared" si="3"/>
        <v>0</v>
      </c>
      <c r="S64" s="182">
        <f t="shared" si="4"/>
        <v>0</v>
      </c>
      <c r="V64" s="182">
        <f t="shared" si="5"/>
        <v>0</v>
      </c>
      <c r="Y64" s="182">
        <f t="shared" si="6"/>
        <v>0</v>
      </c>
      <c r="AB64" s="182">
        <f t="shared" si="7"/>
        <v>0</v>
      </c>
      <c r="AE64" s="182">
        <f t="shared" si="8"/>
        <v>0</v>
      </c>
      <c r="AH64" s="182">
        <f t="shared" si="9"/>
        <v>0</v>
      </c>
      <c r="AK64" s="182">
        <f t="shared" si="10"/>
        <v>0</v>
      </c>
      <c r="AN64" s="182">
        <f t="shared" si="11"/>
        <v>0</v>
      </c>
      <c r="AQ64" s="182">
        <f t="shared" si="12"/>
        <v>0</v>
      </c>
      <c r="AT64" s="182">
        <f t="shared" si="13"/>
        <v>0</v>
      </c>
    </row>
    <row r="65" spans="1:46" ht="24.95" customHeight="1">
      <c r="A65" s="182">
        <v>63</v>
      </c>
      <c r="B65" s="182">
        <v>7</v>
      </c>
      <c r="C65" s="183" t="s">
        <v>118</v>
      </c>
      <c r="D65" s="202" t="s">
        <v>119</v>
      </c>
      <c r="E65" s="203">
        <v>30478000</v>
      </c>
      <c r="F65" s="203">
        <v>50</v>
      </c>
      <c r="G65" s="182">
        <f t="shared" si="0"/>
        <v>1523900000</v>
      </c>
      <c r="H65" s="203">
        <v>258000</v>
      </c>
      <c r="I65" s="203">
        <v>400</v>
      </c>
      <c r="J65" s="182">
        <f t="shared" si="1"/>
        <v>103200000</v>
      </c>
      <c r="K65" s="203"/>
      <c r="M65" s="182">
        <f t="shared" si="2"/>
        <v>0</v>
      </c>
      <c r="N65" s="203">
        <v>43800</v>
      </c>
      <c r="O65" s="185">
        <v>500</v>
      </c>
      <c r="P65" s="182">
        <f t="shared" si="3"/>
        <v>21900000</v>
      </c>
      <c r="Q65" s="203"/>
      <c r="S65" s="182">
        <f t="shared" si="4"/>
        <v>0</v>
      </c>
      <c r="T65" s="203"/>
      <c r="V65" s="182">
        <f t="shared" si="5"/>
        <v>0</v>
      </c>
      <c r="W65" s="183">
        <v>386</v>
      </c>
      <c r="X65" s="185">
        <v>450</v>
      </c>
      <c r="Y65" s="182">
        <f t="shared" si="6"/>
        <v>173700</v>
      </c>
      <c r="Z65" s="203">
        <v>26962</v>
      </c>
      <c r="AA65" s="185">
        <v>500</v>
      </c>
      <c r="AB65" s="182">
        <f t="shared" si="7"/>
        <v>13481000</v>
      </c>
      <c r="AC65" s="203"/>
      <c r="AD65" s="203"/>
      <c r="AE65" s="182">
        <f t="shared" si="8"/>
        <v>0</v>
      </c>
      <c r="AF65" s="203">
        <v>85000</v>
      </c>
      <c r="AG65" s="203">
        <v>1200</v>
      </c>
      <c r="AH65" s="182">
        <f t="shared" si="9"/>
        <v>102000000</v>
      </c>
      <c r="AI65" s="203">
        <v>3532</v>
      </c>
      <c r="AJ65" s="203">
        <v>600</v>
      </c>
      <c r="AK65" s="182">
        <f t="shared" si="10"/>
        <v>2119200</v>
      </c>
      <c r="AL65" s="203">
        <v>78475</v>
      </c>
      <c r="AM65" s="203">
        <v>330</v>
      </c>
      <c r="AN65" s="182">
        <f t="shared" si="11"/>
        <v>25896750</v>
      </c>
      <c r="AO65" s="204">
        <v>9264</v>
      </c>
      <c r="AP65" s="204">
        <v>320</v>
      </c>
      <c r="AQ65" s="182">
        <f t="shared" si="12"/>
        <v>2964480</v>
      </c>
      <c r="AR65" s="204">
        <v>12835</v>
      </c>
      <c r="AS65" s="182">
        <v>60</v>
      </c>
      <c r="AT65" s="182">
        <f t="shared" si="13"/>
        <v>770100</v>
      </c>
    </row>
    <row r="66" spans="1:46" ht="24.95" customHeight="1">
      <c r="A66" s="182">
        <v>64</v>
      </c>
      <c r="C66" s="183"/>
      <c r="D66" s="202" t="s">
        <v>120</v>
      </c>
      <c r="E66" s="203">
        <v>8970350</v>
      </c>
      <c r="F66" s="203">
        <v>50</v>
      </c>
      <c r="G66" s="182">
        <f t="shared" si="0"/>
        <v>448517500</v>
      </c>
      <c r="H66" s="203">
        <v>60300</v>
      </c>
      <c r="I66" s="203">
        <v>400</v>
      </c>
      <c r="J66" s="182">
        <f t="shared" si="1"/>
        <v>24120000</v>
      </c>
      <c r="K66" s="204"/>
      <c r="M66" s="182">
        <f t="shared" si="2"/>
        <v>0</v>
      </c>
      <c r="N66" s="203">
        <v>26900</v>
      </c>
      <c r="O66" s="185">
        <v>500</v>
      </c>
      <c r="P66" s="182">
        <f t="shared" si="3"/>
        <v>13450000</v>
      </c>
      <c r="Q66" s="203"/>
      <c r="S66" s="182">
        <f t="shared" si="4"/>
        <v>0</v>
      </c>
      <c r="T66" s="203"/>
      <c r="V66" s="182">
        <f t="shared" si="5"/>
        <v>0</v>
      </c>
      <c r="W66" s="183">
        <v>1242</v>
      </c>
      <c r="X66" s="185">
        <v>450</v>
      </c>
      <c r="Y66" s="182">
        <f t="shared" si="6"/>
        <v>558900</v>
      </c>
      <c r="Z66" s="203">
        <v>152800</v>
      </c>
      <c r="AA66" s="185">
        <v>500</v>
      </c>
      <c r="AB66" s="182">
        <f t="shared" si="7"/>
        <v>76400000</v>
      </c>
      <c r="AC66" s="203"/>
      <c r="AD66" s="203"/>
      <c r="AE66" s="182">
        <f t="shared" si="8"/>
        <v>0</v>
      </c>
      <c r="AF66" s="205">
        <v>95000</v>
      </c>
      <c r="AG66" s="203">
        <v>1200</v>
      </c>
      <c r="AH66" s="182">
        <f t="shared" si="9"/>
        <v>114000000</v>
      </c>
      <c r="AI66" s="206">
        <v>5200</v>
      </c>
      <c r="AJ66" s="203">
        <v>600</v>
      </c>
      <c r="AK66" s="182">
        <f t="shared" si="10"/>
        <v>3120000</v>
      </c>
      <c r="AL66" s="203">
        <v>94578</v>
      </c>
      <c r="AM66" s="203">
        <v>330</v>
      </c>
      <c r="AN66" s="182">
        <f t="shared" si="11"/>
        <v>31210740</v>
      </c>
      <c r="AO66" s="204">
        <v>1042</v>
      </c>
      <c r="AP66" s="204">
        <v>320</v>
      </c>
      <c r="AQ66" s="182">
        <f t="shared" si="12"/>
        <v>333440</v>
      </c>
      <c r="AR66" s="204">
        <v>1990</v>
      </c>
      <c r="AS66" s="182">
        <v>60</v>
      </c>
      <c r="AT66" s="182">
        <f t="shared" si="13"/>
        <v>119400</v>
      </c>
    </row>
    <row r="67" spans="1:46" ht="24.95" customHeight="1">
      <c r="A67" s="182">
        <v>65</v>
      </c>
      <c r="C67" s="183"/>
      <c r="D67" s="202" t="s">
        <v>115</v>
      </c>
      <c r="E67" s="203">
        <v>25640000</v>
      </c>
      <c r="F67" s="203">
        <v>50</v>
      </c>
      <c r="G67" s="182">
        <f t="shared" si="0"/>
        <v>1282000000</v>
      </c>
      <c r="H67" s="203">
        <v>97500</v>
      </c>
      <c r="I67" s="203">
        <v>400</v>
      </c>
      <c r="J67" s="182">
        <f t="shared" si="1"/>
        <v>39000000</v>
      </c>
      <c r="K67" s="204"/>
      <c r="M67" s="182">
        <f t="shared" si="2"/>
        <v>0</v>
      </c>
      <c r="N67" s="203">
        <v>9300</v>
      </c>
      <c r="O67" s="185">
        <v>500</v>
      </c>
      <c r="P67" s="182">
        <f t="shared" si="3"/>
        <v>4650000</v>
      </c>
      <c r="Q67" s="203"/>
      <c r="S67" s="182">
        <f t="shared" si="4"/>
        <v>0</v>
      </c>
      <c r="T67" s="203"/>
      <c r="V67" s="182">
        <f t="shared" si="5"/>
        <v>0</v>
      </c>
      <c r="W67" s="183">
        <v>1298</v>
      </c>
      <c r="X67" s="185">
        <v>450</v>
      </c>
      <c r="Y67" s="182">
        <f t="shared" si="6"/>
        <v>584100</v>
      </c>
      <c r="Z67" s="203">
        <v>133500</v>
      </c>
      <c r="AA67" s="185">
        <v>500</v>
      </c>
      <c r="AB67" s="182">
        <f t="shared" si="7"/>
        <v>66750000</v>
      </c>
      <c r="AC67" s="203"/>
      <c r="AD67" s="203"/>
      <c r="AE67" s="182">
        <f t="shared" si="8"/>
        <v>0</v>
      </c>
      <c r="AF67" s="205">
        <v>94700</v>
      </c>
      <c r="AG67" s="203">
        <v>1200</v>
      </c>
      <c r="AH67" s="182">
        <f t="shared" si="9"/>
        <v>113640000</v>
      </c>
      <c r="AI67" s="206">
        <v>5150</v>
      </c>
      <c r="AJ67" s="203">
        <v>600</v>
      </c>
      <c r="AK67" s="182">
        <f t="shared" si="10"/>
        <v>3090000</v>
      </c>
      <c r="AL67" s="203">
        <v>62660</v>
      </c>
      <c r="AM67" s="203">
        <v>330</v>
      </c>
      <c r="AN67" s="182">
        <f t="shared" si="11"/>
        <v>20677800</v>
      </c>
      <c r="AO67" s="207">
        <v>647</v>
      </c>
      <c r="AP67" s="204">
        <v>320</v>
      </c>
      <c r="AQ67" s="182">
        <f t="shared" si="12"/>
        <v>207040</v>
      </c>
      <c r="AR67" s="204">
        <v>688</v>
      </c>
      <c r="AS67" s="182">
        <v>60</v>
      </c>
      <c r="AT67" s="182">
        <f t="shared" si="13"/>
        <v>41280</v>
      </c>
    </row>
    <row r="68" spans="1:46" ht="24.95" customHeight="1">
      <c r="A68" s="182">
        <v>66</v>
      </c>
      <c r="C68" s="183"/>
      <c r="D68" s="202" t="s">
        <v>117</v>
      </c>
      <c r="E68" s="203">
        <v>28451000</v>
      </c>
      <c r="F68" s="203">
        <v>50</v>
      </c>
      <c r="G68" s="182">
        <f t="shared" ref="G68:G131" si="14">E68*F68</f>
        <v>1422550000</v>
      </c>
      <c r="H68" s="203">
        <v>67400</v>
      </c>
      <c r="I68" s="203">
        <v>400</v>
      </c>
      <c r="J68" s="182">
        <f t="shared" ref="J68:J131" si="15">H68*I68</f>
        <v>26960000</v>
      </c>
      <c r="K68" s="204"/>
      <c r="M68" s="182">
        <f t="shared" ref="M68:M131" si="16">K68*L68</f>
        <v>0</v>
      </c>
      <c r="N68" s="203">
        <v>8100</v>
      </c>
      <c r="O68" s="185">
        <v>500</v>
      </c>
      <c r="P68" s="182">
        <f t="shared" ref="P68:P131" si="17">N68*O68</f>
        <v>4050000</v>
      </c>
      <c r="Q68" s="203">
        <v>3200</v>
      </c>
      <c r="R68" s="185">
        <v>500</v>
      </c>
      <c r="S68" s="182">
        <f t="shared" ref="S68:S131" si="18">Q68*R68</f>
        <v>1600000</v>
      </c>
      <c r="T68" s="203">
        <v>970</v>
      </c>
      <c r="U68" s="185">
        <v>450</v>
      </c>
      <c r="V68" s="182">
        <f t="shared" ref="V68:V131" si="19">T68*U68</f>
        <v>436500</v>
      </c>
      <c r="W68" s="203"/>
      <c r="X68" s="185">
        <v>450</v>
      </c>
      <c r="Y68" s="182">
        <f t="shared" ref="Y68:Y131" si="20">W68*X68</f>
        <v>0</v>
      </c>
      <c r="Z68" s="203">
        <v>120470</v>
      </c>
      <c r="AA68" s="185">
        <v>500</v>
      </c>
      <c r="AB68" s="182">
        <f t="shared" ref="AB68:AB131" si="21">Z68*AA68</f>
        <v>60235000</v>
      </c>
      <c r="AC68" s="203"/>
      <c r="AD68" s="203"/>
      <c r="AE68" s="182">
        <f t="shared" ref="AE68:AE131" si="22">AC68*AD68</f>
        <v>0</v>
      </c>
      <c r="AF68" s="205">
        <v>62000</v>
      </c>
      <c r="AG68" s="203">
        <v>1200</v>
      </c>
      <c r="AH68" s="182">
        <f t="shared" ref="AH68:AH131" si="23">AF68*AG68</f>
        <v>74400000</v>
      </c>
      <c r="AI68" s="206">
        <v>4200</v>
      </c>
      <c r="AJ68" s="203">
        <v>600</v>
      </c>
      <c r="AK68" s="182">
        <f t="shared" ref="AK68:AK131" si="24">AI68*AJ68</f>
        <v>2520000</v>
      </c>
      <c r="AL68" s="203">
        <v>120800</v>
      </c>
      <c r="AM68" s="203">
        <v>330</v>
      </c>
      <c r="AN68" s="182">
        <f t="shared" ref="AN68:AN131" si="25">AL68*AM68</f>
        <v>39864000</v>
      </c>
      <c r="AO68" s="204">
        <v>521</v>
      </c>
      <c r="AP68" s="204">
        <v>320</v>
      </c>
      <c r="AQ68" s="182">
        <f t="shared" ref="AQ68:AQ131" si="26">AO68*AP68</f>
        <v>166720</v>
      </c>
      <c r="AR68" s="204">
        <v>960</v>
      </c>
      <c r="AS68" s="182">
        <v>60</v>
      </c>
      <c r="AT68" s="182">
        <f t="shared" ref="AT68:AT131" si="27">AR68*AS68</f>
        <v>57600</v>
      </c>
    </row>
    <row r="69" spans="1:46" ht="24.95" customHeight="1">
      <c r="A69" s="182">
        <v>67</v>
      </c>
      <c r="C69" s="183"/>
      <c r="D69" s="202" t="s">
        <v>121</v>
      </c>
      <c r="E69" s="203">
        <v>12624180</v>
      </c>
      <c r="F69" s="203">
        <v>50</v>
      </c>
      <c r="G69" s="182">
        <f t="shared" si="14"/>
        <v>631209000</v>
      </c>
      <c r="H69" s="203">
        <v>120000</v>
      </c>
      <c r="I69" s="203">
        <v>400</v>
      </c>
      <c r="J69" s="182">
        <f t="shared" si="15"/>
        <v>48000000</v>
      </c>
      <c r="K69" s="203"/>
      <c r="M69" s="182">
        <f t="shared" si="16"/>
        <v>0</v>
      </c>
      <c r="N69" s="203">
        <v>714</v>
      </c>
      <c r="O69" s="185">
        <v>500</v>
      </c>
      <c r="P69" s="182">
        <f t="shared" si="17"/>
        <v>357000</v>
      </c>
      <c r="Q69" s="203">
        <v>560</v>
      </c>
      <c r="R69" s="185">
        <v>500</v>
      </c>
      <c r="S69" s="182">
        <f t="shared" si="18"/>
        <v>280000</v>
      </c>
      <c r="T69" s="203">
        <v>180</v>
      </c>
      <c r="U69" s="185">
        <v>450</v>
      </c>
      <c r="V69" s="182">
        <f t="shared" si="19"/>
        <v>81000</v>
      </c>
      <c r="W69" s="203">
        <v>250</v>
      </c>
      <c r="X69" s="185">
        <v>450</v>
      </c>
      <c r="Y69" s="182">
        <f t="shared" si="20"/>
        <v>112500</v>
      </c>
      <c r="Z69" s="203">
        <v>102000</v>
      </c>
      <c r="AA69" s="185">
        <v>500</v>
      </c>
      <c r="AB69" s="182">
        <f t="shared" si="21"/>
        <v>51000000</v>
      </c>
      <c r="AC69" s="203"/>
      <c r="AD69" s="203"/>
      <c r="AE69" s="182">
        <f t="shared" si="22"/>
        <v>0</v>
      </c>
      <c r="AF69" s="203">
        <v>12000</v>
      </c>
      <c r="AG69" s="203">
        <v>1200</v>
      </c>
      <c r="AH69" s="182">
        <f t="shared" si="23"/>
        <v>14400000</v>
      </c>
      <c r="AI69" s="203">
        <v>1560</v>
      </c>
      <c r="AJ69" s="203">
        <v>600</v>
      </c>
      <c r="AK69" s="182">
        <f t="shared" si="24"/>
        <v>936000</v>
      </c>
      <c r="AL69" s="204">
        <v>283000</v>
      </c>
      <c r="AM69" s="203">
        <v>330</v>
      </c>
      <c r="AN69" s="182">
        <f t="shared" si="25"/>
        <v>93390000</v>
      </c>
      <c r="AO69" s="204">
        <v>2678</v>
      </c>
      <c r="AP69" s="204">
        <v>320</v>
      </c>
      <c r="AQ69" s="182">
        <f t="shared" si="26"/>
        <v>856960</v>
      </c>
      <c r="AR69" s="204">
        <v>5003</v>
      </c>
      <c r="AS69" s="182">
        <v>60</v>
      </c>
      <c r="AT69" s="182">
        <f t="shared" si="27"/>
        <v>300180</v>
      </c>
    </row>
    <row r="70" spans="1:46" s="174" customFormat="1" ht="24.95" customHeight="1">
      <c r="A70" s="174">
        <v>68</v>
      </c>
      <c r="C70" s="175"/>
      <c r="D70" s="176" t="s">
        <v>73</v>
      </c>
      <c r="E70" s="177">
        <v>106163530</v>
      </c>
      <c r="F70" s="178">
        <v>50</v>
      </c>
      <c r="G70" s="182">
        <f t="shared" si="14"/>
        <v>5308176500</v>
      </c>
      <c r="H70" s="177">
        <v>603200</v>
      </c>
      <c r="I70" s="178">
        <v>400</v>
      </c>
      <c r="J70" s="182">
        <f t="shared" si="15"/>
        <v>241280000</v>
      </c>
      <c r="K70" s="177">
        <v>0</v>
      </c>
      <c r="L70" s="180"/>
      <c r="M70" s="182">
        <f t="shared" si="16"/>
        <v>0</v>
      </c>
      <c r="N70" s="177">
        <v>88814</v>
      </c>
      <c r="O70" s="180">
        <v>500</v>
      </c>
      <c r="P70" s="182">
        <f t="shared" si="17"/>
        <v>44407000</v>
      </c>
      <c r="Q70" s="177">
        <v>3760</v>
      </c>
      <c r="R70" s="180">
        <v>500</v>
      </c>
      <c r="S70" s="182">
        <f t="shared" si="18"/>
        <v>1880000</v>
      </c>
      <c r="T70" s="177">
        <v>1150</v>
      </c>
      <c r="U70" s="180">
        <v>450</v>
      </c>
      <c r="V70" s="182">
        <f t="shared" si="19"/>
        <v>517500</v>
      </c>
      <c r="W70" s="177">
        <v>3176</v>
      </c>
      <c r="X70" s="180">
        <v>450</v>
      </c>
      <c r="Y70" s="182">
        <f t="shared" si="20"/>
        <v>1429200</v>
      </c>
      <c r="Z70" s="177">
        <v>535732</v>
      </c>
      <c r="AA70" s="180">
        <v>500</v>
      </c>
      <c r="AB70" s="182">
        <f t="shared" si="21"/>
        <v>267866000</v>
      </c>
      <c r="AC70" s="177">
        <v>0</v>
      </c>
      <c r="AD70" s="178"/>
      <c r="AE70" s="182">
        <f t="shared" si="22"/>
        <v>0</v>
      </c>
      <c r="AF70" s="177">
        <v>348700</v>
      </c>
      <c r="AG70" s="178">
        <v>1200</v>
      </c>
      <c r="AH70" s="182">
        <f t="shared" si="23"/>
        <v>418440000</v>
      </c>
      <c r="AI70" s="177">
        <v>19642</v>
      </c>
      <c r="AJ70" s="178">
        <v>600</v>
      </c>
      <c r="AK70" s="182">
        <f t="shared" si="24"/>
        <v>11785200</v>
      </c>
      <c r="AL70" s="177">
        <v>639513</v>
      </c>
      <c r="AM70" s="178">
        <v>330</v>
      </c>
      <c r="AN70" s="182">
        <f t="shared" si="25"/>
        <v>211039290</v>
      </c>
      <c r="AO70" s="177">
        <v>14152</v>
      </c>
      <c r="AP70" s="181">
        <v>320</v>
      </c>
      <c r="AQ70" s="182">
        <f t="shared" si="26"/>
        <v>4528640</v>
      </c>
      <c r="AR70" s="177">
        <v>21476</v>
      </c>
      <c r="AS70" s="174">
        <v>60</v>
      </c>
      <c r="AT70" s="182">
        <f t="shared" si="27"/>
        <v>1288560</v>
      </c>
    </row>
    <row r="71" spans="1:46" ht="24.95" customHeight="1">
      <c r="A71" s="182">
        <v>69</v>
      </c>
      <c r="G71" s="182">
        <f t="shared" si="14"/>
        <v>0</v>
      </c>
      <c r="J71" s="182">
        <f t="shared" si="15"/>
        <v>0</v>
      </c>
      <c r="M71" s="182">
        <f t="shared" si="16"/>
        <v>0</v>
      </c>
      <c r="P71" s="182">
        <f t="shared" si="17"/>
        <v>0</v>
      </c>
      <c r="S71" s="182">
        <f t="shared" si="18"/>
        <v>0</v>
      </c>
      <c r="V71" s="182">
        <f t="shared" si="19"/>
        <v>0</v>
      </c>
      <c r="Y71" s="182">
        <f t="shared" si="20"/>
        <v>0</v>
      </c>
      <c r="AB71" s="182">
        <f t="shared" si="21"/>
        <v>0</v>
      </c>
      <c r="AE71" s="182">
        <f t="shared" si="22"/>
        <v>0</v>
      </c>
      <c r="AH71" s="182">
        <f t="shared" si="23"/>
        <v>0</v>
      </c>
      <c r="AK71" s="182">
        <f t="shared" si="24"/>
        <v>0</v>
      </c>
      <c r="AN71" s="182">
        <f t="shared" si="25"/>
        <v>0</v>
      </c>
      <c r="AQ71" s="182">
        <f t="shared" si="26"/>
        <v>0</v>
      </c>
      <c r="AT71" s="182">
        <f t="shared" si="27"/>
        <v>0</v>
      </c>
    </row>
    <row r="72" spans="1:46" ht="24.95" customHeight="1">
      <c r="A72" s="182">
        <v>70</v>
      </c>
      <c r="B72" s="182">
        <v>8</v>
      </c>
      <c r="C72" s="183" t="s">
        <v>122</v>
      </c>
      <c r="D72" s="183" t="s">
        <v>122</v>
      </c>
      <c r="E72" s="183">
        <v>971000</v>
      </c>
      <c r="F72" s="184">
        <v>70</v>
      </c>
      <c r="G72" s="182">
        <f t="shared" si="14"/>
        <v>67970000</v>
      </c>
      <c r="H72" s="183">
        <v>355240</v>
      </c>
      <c r="I72" s="184">
        <v>450</v>
      </c>
      <c r="J72" s="182">
        <f t="shared" si="15"/>
        <v>159858000</v>
      </c>
      <c r="K72" s="183"/>
      <c r="M72" s="182">
        <f t="shared" si="16"/>
        <v>0</v>
      </c>
      <c r="N72" s="183">
        <v>85490</v>
      </c>
      <c r="O72" s="185">
        <v>500</v>
      </c>
      <c r="P72" s="182">
        <f t="shared" si="17"/>
        <v>42745000</v>
      </c>
      <c r="Q72" s="183">
        <v>112658</v>
      </c>
      <c r="R72" s="185">
        <v>500</v>
      </c>
      <c r="S72" s="182">
        <f t="shared" si="18"/>
        <v>56329000</v>
      </c>
      <c r="T72" s="183"/>
      <c r="V72" s="182">
        <f t="shared" si="19"/>
        <v>0</v>
      </c>
      <c r="W72" s="183"/>
      <c r="Y72" s="182">
        <f t="shared" si="20"/>
        <v>0</v>
      </c>
      <c r="Z72" s="183">
        <v>44490</v>
      </c>
      <c r="AA72" s="185">
        <v>550</v>
      </c>
      <c r="AB72" s="182">
        <f t="shared" si="21"/>
        <v>24469500</v>
      </c>
      <c r="AC72" s="183">
        <v>465375</v>
      </c>
      <c r="AD72" s="184">
        <v>500</v>
      </c>
      <c r="AE72" s="182">
        <f t="shared" si="22"/>
        <v>232687500</v>
      </c>
      <c r="AF72" s="183">
        <v>22670</v>
      </c>
      <c r="AG72" s="184">
        <v>1200</v>
      </c>
      <c r="AH72" s="182">
        <f t="shared" si="23"/>
        <v>27204000</v>
      </c>
      <c r="AI72" s="183"/>
      <c r="AJ72" s="184"/>
      <c r="AK72" s="182">
        <f t="shared" si="24"/>
        <v>0</v>
      </c>
      <c r="AL72" s="183">
        <v>14970.666666666666</v>
      </c>
      <c r="AM72" s="184">
        <v>450</v>
      </c>
      <c r="AN72" s="182">
        <f t="shared" si="25"/>
        <v>6736800</v>
      </c>
      <c r="AO72" s="182">
        <v>98923</v>
      </c>
      <c r="AP72" s="182">
        <v>320</v>
      </c>
      <c r="AQ72" s="182">
        <f t="shared" si="26"/>
        <v>31655360</v>
      </c>
      <c r="AR72" s="182">
        <v>528699</v>
      </c>
      <c r="AS72" s="182">
        <v>60</v>
      </c>
      <c r="AT72" s="182">
        <f t="shared" si="27"/>
        <v>31721940</v>
      </c>
    </row>
    <row r="73" spans="1:46" ht="24.95" customHeight="1">
      <c r="A73" s="182">
        <v>71</v>
      </c>
      <c r="D73" s="183" t="s">
        <v>123</v>
      </c>
      <c r="E73" s="183">
        <v>855430</v>
      </c>
      <c r="F73" s="184">
        <v>70</v>
      </c>
      <c r="G73" s="182">
        <f t="shared" si="14"/>
        <v>59880100</v>
      </c>
      <c r="H73" s="183">
        <v>246908</v>
      </c>
      <c r="I73" s="184">
        <v>450</v>
      </c>
      <c r="J73" s="182">
        <f t="shared" si="15"/>
        <v>111108600</v>
      </c>
      <c r="K73" s="183"/>
      <c r="M73" s="182">
        <f t="shared" si="16"/>
        <v>0</v>
      </c>
      <c r="N73" s="183">
        <v>67903</v>
      </c>
      <c r="O73" s="185">
        <v>500</v>
      </c>
      <c r="P73" s="182">
        <f t="shared" si="17"/>
        <v>33951500</v>
      </c>
      <c r="Q73" s="183">
        <v>124809</v>
      </c>
      <c r="R73" s="185">
        <v>500</v>
      </c>
      <c r="S73" s="182">
        <f t="shared" si="18"/>
        <v>62404500</v>
      </c>
      <c r="T73" s="183"/>
      <c r="V73" s="182">
        <f t="shared" si="19"/>
        <v>0</v>
      </c>
      <c r="W73" s="183"/>
      <c r="Y73" s="182">
        <f t="shared" si="20"/>
        <v>0</v>
      </c>
      <c r="Z73" s="183">
        <v>35490</v>
      </c>
      <c r="AA73" s="185">
        <v>550</v>
      </c>
      <c r="AB73" s="182">
        <f t="shared" si="21"/>
        <v>19519500</v>
      </c>
      <c r="AC73" s="183">
        <v>93075</v>
      </c>
      <c r="AD73" s="184">
        <v>500</v>
      </c>
      <c r="AE73" s="182">
        <f t="shared" si="22"/>
        <v>46537500</v>
      </c>
      <c r="AF73" s="183">
        <v>34234</v>
      </c>
      <c r="AG73" s="184">
        <v>1200</v>
      </c>
      <c r="AH73" s="182">
        <f t="shared" si="23"/>
        <v>41080800</v>
      </c>
      <c r="AI73" s="183"/>
      <c r="AJ73" s="184"/>
      <c r="AK73" s="182">
        <f t="shared" si="24"/>
        <v>0</v>
      </c>
      <c r="AL73" s="183">
        <v>3966.6666666666665</v>
      </c>
      <c r="AM73" s="184">
        <v>450</v>
      </c>
      <c r="AN73" s="182">
        <f t="shared" si="25"/>
        <v>1785000</v>
      </c>
      <c r="AO73" s="182">
        <v>91500</v>
      </c>
      <c r="AP73" s="182">
        <v>320</v>
      </c>
      <c r="AQ73" s="182">
        <f t="shared" si="26"/>
        <v>29280000</v>
      </c>
      <c r="AR73" s="182">
        <v>429406.19999999995</v>
      </c>
      <c r="AS73" s="182">
        <v>60</v>
      </c>
      <c r="AT73" s="182">
        <f t="shared" si="27"/>
        <v>25764371.999999996</v>
      </c>
    </row>
    <row r="74" spans="1:46" ht="24.95" customHeight="1">
      <c r="A74" s="182">
        <v>72</v>
      </c>
      <c r="C74" s="183"/>
      <c r="D74" s="183" t="s">
        <v>124</v>
      </c>
      <c r="E74" s="183">
        <v>1023911</v>
      </c>
      <c r="F74" s="184">
        <v>70</v>
      </c>
      <c r="G74" s="182">
        <f t="shared" si="14"/>
        <v>71673770</v>
      </c>
      <c r="H74" s="183">
        <v>211456</v>
      </c>
      <c r="I74" s="184">
        <v>450</v>
      </c>
      <c r="J74" s="182">
        <f t="shared" si="15"/>
        <v>95155200</v>
      </c>
      <c r="K74" s="183"/>
      <c r="M74" s="182">
        <f t="shared" si="16"/>
        <v>0</v>
      </c>
      <c r="N74" s="183">
        <v>77260</v>
      </c>
      <c r="O74" s="185">
        <v>500</v>
      </c>
      <c r="P74" s="182">
        <f t="shared" si="17"/>
        <v>38630000</v>
      </c>
      <c r="Q74" s="183">
        <v>98415</v>
      </c>
      <c r="R74" s="185">
        <v>500</v>
      </c>
      <c r="S74" s="182">
        <f t="shared" si="18"/>
        <v>49207500</v>
      </c>
      <c r="T74" s="183"/>
      <c r="V74" s="182">
        <f t="shared" si="19"/>
        <v>0</v>
      </c>
      <c r="W74" s="183"/>
      <c r="Y74" s="182">
        <f t="shared" si="20"/>
        <v>0</v>
      </c>
      <c r="Z74" s="183">
        <v>25692</v>
      </c>
      <c r="AA74" s="185">
        <v>550</v>
      </c>
      <c r="AB74" s="182">
        <f t="shared" si="21"/>
        <v>14130600</v>
      </c>
      <c r="AC74" s="183">
        <v>112890</v>
      </c>
      <c r="AD74" s="184">
        <v>500</v>
      </c>
      <c r="AE74" s="182">
        <f t="shared" si="22"/>
        <v>56445000</v>
      </c>
      <c r="AF74" s="183">
        <v>21786</v>
      </c>
      <c r="AG74" s="184">
        <v>1200</v>
      </c>
      <c r="AH74" s="182">
        <f t="shared" si="23"/>
        <v>26143200</v>
      </c>
      <c r="AI74" s="183"/>
      <c r="AJ74" s="184"/>
      <c r="AK74" s="182">
        <f t="shared" si="24"/>
        <v>0</v>
      </c>
      <c r="AL74" s="183">
        <v>0</v>
      </c>
      <c r="AM74" s="184">
        <v>450</v>
      </c>
      <c r="AN74" s="182">
        <f t="shared" si="25"/>
        <v>0</v>
      </c>
      <c r="AO74" s="182">
        <v>102680</v>
      </c>
      <c r="AP74" s="182">
        <v>320</v>
      </c>
      <c r="AQ74" s="182">
        <f t="shared" si="26"/>
        <v>32857600</v>
      </c>
      <c r="AR74" s="182">
        <v>273157.19999999995</v>
      </c>
      <c r="AS74" s="182">
        <v>60</v>
      </c>
      <c r="AT74" s="182">
        <f t="shared" si="27"/>
        <v>16389431.999999996</v>
      </c>
    </row>
    <row r="75" spans="1:46" ht="24.95" customHeight="1">
      <c r="A75" s="182">
        <v>73</v>
      </c>
      <c r="C75" s="183"/>
      <c r="D75" s="183" t="s">
        <v>125</v>
      </c>
      <c r="E75" s="183">
        <v>946750</v>
      </c>
      <c r="F75" s="184">
        <v>70</v>
      </c>
      <c r="G75" s="182">
        <f t="shared" si="14"/>
        <v>66272500</v>
      </c>
      <c r="H75" s="183">
        <v>250850</v>
      </c>
      <c r="I75" s="184">
        <v>450</v>
      </c>
      <c r="J75" s="182">
        <f t="shared" si="15"/>
        <v>112882500</v>
      </c>
      <c r="K75" s="183"/>
      <c r="M75" s="182">
        <f t="shared" si="16"/>
        <v>0</v>
      </c>
      <c r="N75" s="183">
        <v>68098</v>
      </c>
      <c r="O75" s="185">
        <v>500</v>
      </c>
      <c r="P75" s="182">
        <f t="shared" si="17"/>
        <v>34049000</v>
      </c>
      <c r="Q75" s="183">
        <v>89556</v>
      </c>
      <c r="R75" s="185">
        <v>500</v>
      </c>
      <c r="S75" s="182">
        <f t="shared" si="18"/>
        <v>44778000</v>
      </c>
      <c r="T75" s="183"/>
      <c r="V75" s="182">
        <f t="shared" si="19"/>
        <v>0</v>
      </c>
      <c r="W75" s="183"/>
      <c r="Y75" s="182">
        <f t="shared" si="20"/>
        <v>0</v>
      </c>
      <c r="Z75" s="183">
        <v>27000</v>
      </c>
      <c r="AA75" s="185">
        <v>550</v>
      </c>
      <c r="AB75" s="182">
        <f t="shared" si="21"/>
        <v>14850000</v>
      </c>
      <c r="AC75" s="183">
        <v>40890</v>
      </c>
      <c r="AD75" s="184">
        <v>500</v>
      </c>
      <c r="AE75" s="182">
        <f t="shared" si="22"/>
        <v>20445000</v>
      </c>
      <c r="AF75" s="183">
        <v>18544</v>
      </c>
      <c r="AG75" s="184">
        <v>1200</v>
      </c>
      <c r="AH75" s="182">
        <f t="shared" si="23"/>
        <v>22252800</v>
      </c>
      <c r="AI75" s="183"/>
      <c r="AJ75" s="184"/>
      <c r="AK75" s="182">
        <f t="shared" si="24"/>
        <v>0</v>
      </c>
      <c r="AL75" s="183">
        <v>0</v>
      </c>
      <c r="AM75" s="184">
        <v>450</v>
      </c>
      <c r="AN75" s="182">
        <f t="shared" si="25"/>
        <v>0</v>
      </c>
      <c r="AO75" s="182">
        <v>105336</v>
      </c>
      <c r="AP75" s="182">
        <v>320</v>
      </c>
      <c r="AQ75" s="182">
        <f t="shared" si="26"/>
        <v>33707520</v>
      </c>
      <c r="AR75" s="182">
        <v>289674</v>
      </c>
      <c r="AS75" s="182">
        <v>60</v>
      </c>
      <c r="AT75" s="182">
        <f t="shared" si="27"/>
        <v>17380440</v>
      </c>
    </row>
    <row r="76" spans="1:46" ht="24.95" customHeight="1">
      <c r="A76" s="182">
        <v>74</v>
      </c>
      <c r="C76" s="183"/>
      <c r="D76" s="183" t="s">
        <v>126</v>
      </c>
      <c r="E76" s="183">
        <v>994457</v>
      </c>
      <c r="F76" s="184">
        <v>70</v>
      </c>
      <c r="G76" s="182">
        <f t="shared" si="14"/>
        <v>69611990</v>
      </c>
      <c r="H76" s="183">
        <v>189458</v>
      </c>
      <c r="I76" s="184">
        <v>450</v>
      </c>
      <c r="J76" s="182">
        <f t="shared" si="15"/>
        <v>85256100</v>
      </c>
      <c r="K76" s="183"/>
      <c r="M76" s="182">
        <f t="shared" si="16"/>
        <v>0</v>
      </c>
      <c r="N76" s="183">
        <v>89515</v>
      </c>
      <c r="O76" s="185">
        <v>500</v>
      </c>
      <c r="P76" s="182">
        <f t="shared" si="17"/>
        <v>44757500</v>
      </c>
      <c r="Q76" s="183">
        <v>125640</v>
      </c>
      <c r="R76" s="185">
        <v>500</v>
      </c>
      <c r="S76" s="182">
        <f t="shared" si="18"/>
        <v>62820000</v>
      </c>
      <c r="T76" s="183"/>
      <c r="V76" s="182">
        <f t="shared" si="19"/>
        <v>0</v>
      </c>
      <c r="W76" s="183"/>
      <c r="Y76" s="182">
        <f t="shared" si="20"/>
        <v>0</v>
      </c>
      <c r="Z76" s="183">
        <v>23120</v>
      </c>
      <c r="AA76" s="185">
        <v>550</v>
      </c>
      <c r="AB76" s="182">
        <f t="shared" si="21"/>
        <v>12716000</v>
      </c>
      <c r="AC76" s="183">
        <v>159089</v>
      </c>
      <c r="AD76" s="184">
        <v>500</v>
      </c>
      <c r="AE76" s="182">
        <f t="shared" si="22"/>
        <v>79544500</v>
      </c>
      <c r="AF76" s="183">
        <v>19675</v>
      </c>
      <c r="AG76" s="184">
        <v>1200</v>
      </c>
      <c r="AH76" s="182">
        <f t="shared" si="23"/>
        <v>23610000</v>
      </c>
      <c r="AI76" s="183"/>
      <c r="AJ76" s="184"/>
      <c r="AK76" s="182">
        <f t="shared" si="24"/>
        <v>0</v>
      </c>
      <c r="AL76" s="183">
        <v>0</v>
      </c>
      <c r="AM76" s="184">
        <v>450</v>
      </c>
      <c r="AN76" s="182">
        <f t="shared" si="25"/>
        <v>0</v>
      </c>
      <c r="AO76" s="182">
        <v>55280</v>
      </c>
      <c r="AP76" s="182">
        <v>320</v>
      </c>
      <c r="AQ76" s="182">
        <f t="shared" si="26"/>
        <v>17689600</v>
      </c>
      <c r="AR76" s="182">
        <v>106222.2</v>
      </c>
      <c r="AS76" s="182">
        <v>60</v>
      </c>
      <c r="AT76" s="182">
        <f t="shared" si="27"/>
        <v>6373332</v>
      </c>
    </row>
    <row r="77" spans="1:46" ht="24.95" customHeight="1">
      <c r="A77" s="182">
        <v>75</v>
      </c>
      <c r="C77" s="183"/>
      <c r="D77" s="183" t="s">
        <v>127</v>
      </c>
      <c r="E77" s="183">
        <v>955280</v>
      </c>
      <c r="F77" s="184">
        <v>70</v>
      </c>
      <c r="G77" s="182">
        <f t="shared" si="14"/>
        <v>66869600</v>
      </c>
      <c r="H77" s="183">
        <v>158794</v>
      </c>
      <c r="I77" s="184">
        <v>450</v>
      </c>
      <c r="J77" s="182">
        <f t="shared" si="15"/>
        <v>71457300</v>
      </c>
      <c r="K77" s="183"/>
      <c r="M77" s="182">
        <f t="shared" si="16"/>
        <v>0</v>
      </c>
      <c r="N77" s="183">
        <v>78956</v>
      </c>
      <c r="O77" s="185">
        <v>500</v>
      </c>
      <c r="P77" s="182">
        <f t="shared" si="17"/>
        <v>39478000</v>
      </c>
      <c r="Q77" s="183">
        <v>129076</v>
      </c>
      <c r="R77" s="185">
        <v>500</v>
      </c>
      <c r="S77" s="182">
        <f t="shared" si="18"/>
        <v>64538000</v>
      </c>
      <c r="T77" s="183"/>
      <c r="V77" s="182">
        <f t="shared" si="19"/>
        <v>0</v>
      </c>
      <c r="W77" s="183"/>
      <c r="Y77" s="182">
        <f t="shared" si="20"/>
        <v>0</v>
      </c>
      <c r="Z77" s="183">
        <v>18956</v>
      </c>
      <c r="AA77" s="185">
        <v>550</v>
      </c>
      <c r="AB77" s="182">
        <f t="shared" si="21"/>
        <v>10425800</v>
      </c>
      <c r="AC77" s="183">
        <v>345987</v>
      </c>
      <c r="AD77" s="184">
        <v>500</v>
      </c>
      <c r="AE77" s="182">
        <f t="shared" si="22"/>
        <v>172993500</v>
      </c>
      <c r="AF77" s="183">
        <v>23618</v>
      </c>
      <c r="AG77" s="184">
        <v>1200</v>
      </c>
      <c r="AH77" s="182">
        <f t="shared" si="23"/>
        <v>28341600</v>
      </c>
      <c r="AI77" s="183"/>
      <c r="AJ77" s="184"/>
      <c r="AK77" s="182">
        <f t="shared" si="24"/>
        <v>0</v>
      </c>
      <c r="AL77" s="183">
        <v>0</v>
      </c>
      <c r="AM77" s="184">
        <v>450</v>
      </c>
      <c r="AN77" s="182">
        <f t="shared" si="25"/>
        <v>0</v>
      </c>
      <c r="AO77" s="182">
        <v>42061</v>
      </c>
      <c r="AP77" s="182">
        <v>320</v>
      </c>
      <c r="AQ77" s="182">
        <f t="shared" si="26"/>
        <v>13459520</v>
      </c>
      <c r="AR77" s="182">
        <v>87882</v>
      </c>
      <c r="AS77" s="182">
        <v>60</v>
      </c>
      <c r="AT77" s="182">
        <f t="shared" si="27"/>
        <v>5272920</v>
      </c>
    </row>
    <row r="78" spans="1:46" ht="24.95" customHeight="1">
      <c r="A78" s="182">
        <v>76</v>
      </c>
      <c r="C78" s="183"/>
      <c r="D78" s="183" t="s">
        <v>128</v>
      </c>
      <c r="E78" s="183">
        <v>1125000</v>
      </c>
      <c r="F78" s="184">
        <v>70</v>
      </c>
      <c r="G78" s="182">
        <f t="shared" si="14"/>
        <v>78750000</v>
      </c>
      <c r="H78" s="183">
        <v>216384</v>
      </c>
      <c r="I78" s="184">
        <v>450</v>
      </c>
      <c r="J78" s="182">
        <f t="shared" si="15"/>
        <v>97372800</v>
      </c>
      <c r="K78" s="183"/>
      <c r="M78" s="182">
        <f t="shared" si="16"/>
        <v>0</v>
      </c>
      <c r="N78" s="183">
        <v>84352</v>
      </c>
      <c r="O78" s="185">
        <v>500</v>
      </c>
      <c r="P78" s="182">
        <f t="shared" si="17"/>
        <v>42176000</v>
      </c>
      <c r="Q78" s="183">
        <v>115710</v>
      </c>
      <c r="R78" s="185">
        <v>500</v>
      </c>
      <c r="S78" s="182">
        <f t="shared" si="18"/>
        <v>57855000</v>
      </c>
      <c r="T78" s="183"/>
      <c r="V78" s="182">
        <f t="shared" si="19"/>
        <v>0</v>
      </c>
      <c r="W78" s="183"/>
      <c r="Y78" s="182">
        <f t="shared" si="20"/>
        <v>0</v>
      </c>
      <c r="Z78" s="183">
        <v>26568</v>
      </c>
      <c r="AA78" s="185">
        <v>550</v>
      </c>
      <c r="AB78" s="182">
        <f t="shared" si="21"/>
        <v>14612400</v>
      </c>
      <c r="AC78" s="183">
        <v>20450</v>
      </c>
      <c r="AD78" s="184">
        <v>500</v>
      </c>
      <c r="AE78" s="182">
        <f t="shared" si="22"/>
        <v>10225000</v>
      </c>
      <c r="AF78" s="183">
        <v>26098</v>
      </c>
      <c r="AG78" s="184">
        <v>1200</v>
      </c>
      <c r="AH78" s="182">
        <f t="shared" si="23"/>
        <v>31317600</v>
      </c>
      <c r="AI78" s="183"/>
      <c r="AJ78" s="184"/>
      <c r="AK78" s="182">
        <f t="shared" si="24"/>
        <v>0</v>
      </c>
      <c r="AL78" s="183">
        <v>0</v>
      </c>
      <c r="AM78" s="184">
        <v>450</v>
      </c>
      <c r="AN78" s="182">
        <f t="shared" si="25"/>
        <v>0</v>
      </c>
      <c r="AO78" s="182">
        <v>76708</v>
      </c>
      <c r="AP78" s="182">
        <v>320</v>
      </c>
      <c r="AQ78" s="182">
        <f t="shared" si="26"/>
        <v>24546560</v>
      </c>
      <c r="AR78" s="182">
        <v>269347.20000000001</v>
      </c>
      <c r="AS78" s="182">
        <v>60</v>
      </c>
      <c r="AT78" s="182">
        <f t="shared" si="27"/>
        <v>16160832</v>
      </c>
    </row>
    <row r="79" spans="1:46" s="174" customFormat="1" ht="24.95" customHeight="1">
      <c r="A79" s="174">
        <v>77</v>
      </c>
      <c r="C79" s="175"/>
      <c r="D79" s="176" t="s">
        <v>73</v>
      </c>
      <c r="E79" s="177">
        <v>6871828</v>
      </c>
      <c r="F79" s="178">
        <v>70</v>
      </c>
      <c r="G79" s="182">
        <f t="shared" si="14"/>
        <v>481027960</v>
      </c>
      <c r="H79" s="177">
        <v>1629090</v>
      </c>
      <c r="I79" s="178">
        <v>450</v>
      </c>
      <c r="J79" s="182">
        <f t="shared" si="15"/>
        <v>733090500</v>
      </c>
      <c r="K79" s="177">
        <v>0</v>
      </c>
      <c r="L79" s="180"/>
      <c r="M79" s="182">
        <f t="shared" si="16"/>
        <v>0</v>
      </c>
      <c r="N79" s="177">
        <v>551574</v>
      </c>
      <c r="O79" s="180">
        <v>500</v>
      </c>
      <c r="P79" s="182">
        <f t="shared" si="17"/>
        <v>275787000</v>
      </c>
      <c r="Q79" s="177">
        <v>795864</v>
      </c>
      <c r="R79" s="180">
        <v>500</v>
      </c>
      <c r="S79" s="182">
        <f t="shared" si="18"/>
        <v>397932000</v>
      </c>
      <c r="T79" s="177">
        <v>0</v>
      </c>
      <c r="U79" s="180"/>
      <c r="V79" s="182">
        <f t="shared" si="19"/>
        <v>0</v>
      </c>
      <c r="W79" s="177">
        <v>0</v>
      </c>
      <c r="X79" s="180"/>
      <c r="Y79" s="182">
        <f t="shared" si="20"/>
        <v>0</v>
      </c>
      <c r="Z79" s="177">
        <v>201316</v>
      </c>
      <c r="AA79" s="180">
        <v>550</v>
      </c>
      <c r="AB79" s="182">
        <f t="shared" si="21"/>
        <v>110723800</v>
      </c>
      <c r="AC79" s="177">
        <v>1237756</v>
      </c>
      <c r="AD79" s="178">
        <v>500</v>
      </c>
      <c r="AE79" s="182">
        <f t="shared" si="22"/>
        <v>618878000</v>
      </c>
      <c r="AF79" s="177">
        <v>166625</v>
      </c>
      <c r="AG79" s="178">
        <v>1200</v>
      </c>
      <c r="AH79" s="182">
        <f t="shared" si="23"/>
        <v>199950000</v>
      </c>
      <c r="AI79" s="177">
        <v>0</v>
      </c>
      <c r="AJ79" s="178"/>
      <c r="AK79" s="182">
        <f t="shared" si="24"/>
        <v>0</v>
      </c>
      <c r="AL79" s="177">
        <v>18937.333333333332</v>
      </c>
      <c r="AM79" s="178">
        <v>450</v>
      </c>
      <c r="AN79" s="182">
        <f t="shared" si="25"/>
        <v>8521800</v>
      </c>
      <c r="AO79" s="177">
        <v>572488</v>
      </c>
      <c r="AP79" s="181">
        <v>320</v>
      </c>
      <c r="AQ79" s="182">
        <f t="shared" si="26"/>
        <v>183196160</v>
      </c>
      <c r="AR79" s="177">
        <v>1984387.7999999998</v>
      </c>
      <c r="AS79" s="174">
        <v>60</v>
      </c>
      <c r="AT79" s="182">
        <f t="shared" si="27"/>
        <v>119063267.99999999</v>
      </c>
    </row>
    <row r="80" spans="1:46" ht="24.95" customHeight="1">
      <c r="A80" s="182">
        <v>78</v>
      </c>
      <c r="G80" s="182">
        <f t="shared" si="14"/>
        <v>0</v>
      </c>
      <c r="J80" s="182">
        <f t="shared" si="15"/>
        <v>0</v>
      </c>
      <c r="M80" s="182">
        <f t="shared" si="16"/>
        <v>0</v>
      </c>
      <c r="P80" s="182">
        <f t="shared" si="17"/>
        <v>0</v>
      </c>
      <c r="S80" s="182">
        <f t="shared" si="18"/>
        <v>0</v>
      </c>
      <c r="V80" s="182">
        <f t="shared" si="19"/>
        <v>0</v>
      </c>
      <c r="Y80" s="182">
        <f t="shared" si="20"/>
        <v>0</v>
      </c>
      <c r="AB80" s="182">
        <f t="shared" si="21"/>
        <v>0</v>
      </c>
      <c r="AE80" s="182">
        <f t="shared" si="22"/>
        <v>0</v>
      </c>
      <c r="AH80" s="182">
        <f t="shared" si="23"/>
        <v>0</v>
      </c>
      <c r="AK80" s="182">
        <f t="shared" si="24"/>
        <v>0</v>
      </c>
      <c r="AN80" s="182">
        <f t="shared" si="25"/>
        <v>0</v>
      </c>
      <c r="AP80" s="183"/>
      <c r="AQ80" s="182">
        <f t="shared" si="26"/>
        <v>0</v>
      </c>
      <c r="AT80" s="182">
        <f t="shared" si="27"/>
        <v>0</v>
      </c>
    </row>
    <row r="81" spans="1:46" ht="24.95" customHeight="1">
      <c r="A81" s="182">
        <v>79</v>
      </c>
      <c r="B81" s="182">
        <v>9</v>
      </c>
      <c r="C81" s="183" t="s">
        <v>137</v>
      </c>
      <c r="D81" s="183" t="s">
        <v>130</v>
      </c>
      <c r="E81" s="183">
        <v>9021000</v>
      </c>
      <c r="F81" s="184">
        <v>35</v>
      </c>
      <c r="G81" s="182">
        <f t="shared" si="14"/>
        <v>315735000</v>
      </c>
      <c r="H81" s="183">
        <v>1884000</v>
      </c>
      <c r="I81" s="184">
        <v>400</v>
      </c>
      <c r="J81" s="182">
        <f t="shared" si="15"/>
        <v>753600000</v>
      </c>
      <c r="K81" s="183">
        <v>8800</v>
      </c>
      <c r="L81" s="185">
        <v>150</v>
      </c>
      <c r="M81" s="182">
        <f t="shared" si="16"/>
        <v>1320000</v>
      </c>
      <c r="N81" s="183">
        <v>294200</v>
      </c>
      <c r="O81" s="185">
        <v>400</v>
      </c>
      <c r="P81" s="182">
        <f t="shared" si="17"/>
        <v>117680000</v>
      </c>
      <c r="Q81" s="183">
        <v>294200</v>
      </c>
      <c r="R81" s="185">
        <v>400</v>
      </c>
      <c r="S81" s="182">
        <f t="shared" si="18"/>
        <v>117680000</v>
      </c>
      <c r="T81" s="183">
        <v>23560</v>
      </c>
      <c r="U81" s="185">
        <v>280</v>
      </c>
      <c r="V81" s="182">
        <f t="shared" si="19"/>
        <v>6596800</v>
      </c>
      <c r="W81" s="183">
        <v>239</v>
      </c>
      <c r="X81" s="185">
        <v>250</v>
      </c>
      <c r="Y81" s="182">
        <f t="shared" si="20"/>
        <v>59750</v>
      </c>
      <c r="Z81" s="183">
        <v>38140</v>
      </c>
      <c r="AA81" s="185">
        <v>400</v>
      </c>
      <c r="AB81" s="182">
        <f t="shared" si="21"/>
        <v>15256000</v>
      </c>
      <c r="AC81" s="208"/>
      <c r="AD81" s="209"/>
      <c r="AE81" s="182">
        <f t="shared" si="22"/>
        <v>0</v>
      </c>
      <c r="AF81" s="183">
        <v>83250</v>
      </c>
      <c r="AG81" s="184">
        <v>350</v>
      </c>
      <c r="AH81" s="182">
        <f t="shared" si="23"/>
        <v>29137500</v>
      </c>
      <c r="AI81" s="183">
        <v>33900</v>
      </c>
      <c r="AJ81" s="184">
        <v>150</v>
      </c>
      <c r="AK81" s="182">
        <f t="shared" si="24"/>
        <v>5085000</v>
      </c>
      <c r="AL81" s="183">
        <v>39980</v>
      </c>
      <c r="AM81" s="184">
        <v>300</v>
      </c>
      <c r="AN81" s="182">
        <f t="shared" si="25"/>
        <v>11994000</v>
      </c>
      <c r="AO81" s="182">
        <v>1895</v>
      </c>
      <c r="AP81" s="182">
        <v>320</v>
      </c>
      <c r="AQ81" s="182">
        <f t="shared" si="26"/>
        <v>606400</v>
      </c>
      <c r="AR81" s="182">
        <v>36780</v>
      </c>
      <c r="AS81" s="182">
        <v>60</v>
      </c>
      <c r="AT81" s="182">
        <f t="shared" si="27"/>
        <v>2206800</v>
      </c>
    </row>
    <row r="82" spans="1:46" ht="24.95" customHeight="1">
      <c r="A82" s="182">
        <v>80</v>
      </c>
      <c r="C82" s="183"/>
      <c r="D82" s="183" t="s">
        <v>131</v>
      </c>
      <c r="E82" s="183">
        <v>8064500</v>
      </c>
      <c r="F82" s="184">
        <v>35</v>
      </c>
      <c r="G82" s="182">
        <f t="shared" si="14"/>
        <v>282257500</v>
      </c>
      <c r="H82" s="183">
        <v>1960500</v>
      </c>
      <c r="I82" s="184">
        <v>400</v>
      </c>
      <c r="J82" s="182">
        <f t="shared" si="15"/>
        <v>784200000</v>
      </c>
      <c r="K82" s="183">
        <v>4049</v>
      </c>
      <c r="L82" s="185">
        <v>150</v>
      </c>
      <c r="M82" s="182">
        <f t="shared" si="16"/>
        <v>607350</v>
      </c>
      <c r="N82" s="183">
        <v>408030</v>
      </c>
      <c r="O82" s="185">
        <v>400</v>
      </c>
      <c r="P82" s="182">
        <f t="shared" si="17"/>
        <v>163212000</v>
      </c>
      <c r="Q82" s="183">
        <v>408030</v>
      </c>
      <c r="R82" s="185">
        <v>400</v>
      </c>
      <c r="S82" s="182">
        <f t="shared" si="18"/>
        <v>163212000</v>
      </c>
      <c r="T82" s="183">
        <v>3795</v>
      </c>
      <c r="U82" s="185">
        <v>280</v>
      </c>
      <c r="V82" s="182">
        <f t="shared" si="19"/>
        <v>1062600</v>
      </c>
      <c r="W82" s="183">
        <v>366</v>
      </c>
      <c r="X82" s="185">
        <v>250</v>
      </c>
      <c r="Y82" s="182">
        <f t="shared" si="20"/>
        <v>91500</v>
      </c>
      <c r="Z82" s="183">
        <v>117880</v>
      </c>
      <c r="AA82" s="185">
        <v>400</v>
      </c>
      <c r="AB82" s="182">
        <f t="shared" si="21"/>
        <v>47152000</v>
      </c>
      <c r="AC82" s="208"/>
      <c r="AD82" s="209"/>
      <c r="AE82" s="182">
        <f t="shared" si="22"/>
        <v>0</v>
      </c>
      <c r="AF82" s="183">
        <v>286280</v>
      </c>
      <c r="AG82" s="184">
        <v>350</v>
      </c>
      <c r="AH82" s="182">
        <f t="shared" si="23"/>
        <v>100198000</v>
      </c>
      <c r="AI82" s="183">
        <v>95880</v>
      </c>
      <c r="AJ82" s="184">
        <v>150</v>
      </c>
      <c r="AK82" s="182">
        <f t="shared" si="24"/>
        <v>14382000</v>
      </c>
      <c r="AL82" s="183">
        <v>119687</v>
      </c>
      <c r="AM82" s="184">
        <v>300</v>
      </c>
      <c r="AN82" s="182">
        <f t="shared" si="25"/>
        <v>35906100</v>
      </c>
      <c r="AO82" s="182">
        <v>2020</v>
      </c>
      <c r="AP82" s="182">
        <v>320</v>
      </c>
      <c r="AQ82" s="182">
        <f t="shared" si="26"/>
        <v>646400</v>
      </c>
      <c r="AR82" s="182">
        <v>44750</v>
      </c>
      <c r="AS82" s="182">
        <v>60</v>
      </c>
      <c r="AT82" s="182">
        <f t="shared" si="27"/>
        <v>2685000</v>
      </c>
    </row>
    <row r="83" spans="1:46" ht="24.95" customHeight="1">
      <c r="A83" s="182">
        <v>81</v>
      </c>
      <c r="C83" s="183"/>
      <c r="D83" s="183" t="s">
        <v>132</v>
      </c>
      <c r="E83" s="183">
        <v>4536000</v>
      </c>
      <c r="F83" s="184">
        <v>35</v>
      </c>
      <c r="G83" s="182">
        <f t="shared" si="14"/>
        <v>158760000</v>
      </c>
      <c r="H83" s="183">
        <v>1826000</v>
      </c>
      <c r="I83" s="184">
        <v>400</v>
      </c>
      <c r="J83" s="182">
        <f t="shared" si="15"/>
        <v>730400000</v>
      </c>
      <c r="K83" s="183">
        <v>8095</v>
      </c>
      <c r="L83" s="185">
        <v>150</v>
      </c>
      <c r="M83" s="182">
        <f t="shared" si="16"/>
        <v>1214250</v>
      </c>
      <c r="N83" s="183">
        <v>334680</v>
      </c>
      <c r="O83" s="185">
        <v>400</v>
      </c>
      <c r="P83" s="182">
        <f t="shared" si="17"/>
        <v>133872000</v>
      </c>
      <c r="Q83" s="183">
        <v>334680</v>
      </c>
      <c r="R83" s="185">
        <v>400</v>
      </c>
      <c r="S83" s="182">
        <f t="shared" si="18"/>
        <v>133872000</v>
      </c>
      <c r="T83" s="183">
        <v>18678</v>
      </c>
      <c r="U83" s="185">
        <v>280</v>
      </c>
      <c r="V83" s="182">
        <f t="shared" si="19"/>
        <v>5229840</v>
      </c>
      <c r="W83" s="183">
        <v>74</v>
      </c>
      <c r="X83" s="185">
        <v>250</v>
      </c>
      <c r="Y83" s="182">
        <f t="shared" si="20"/>
        <v>18500</v>
      </c>
      <c r="Z83" s="183">
        <v>38912</v>
      </c>
      <c r="AA83" s="185">
        <v>400</v>
      </c>
      <c r="AB83" s="182">
        <f t="shared" si="21"/>
        <v>15564800</v>
      </c>
      <c r="AC83" s="208"/>
      <c r="AD83" s="209"/>
      <c r="AE83" s="182">
        <f t="shared" si="22"/>
        <v>0</v>
      </c>
      <c r="AF83" s="183">
        <v>21650</v>
      </c>
      <c r="AG83" s="184">
        <v>350</v>
      </c>
      <c r="AH83" s="182">
        <f t="shared" si="23"/>
        <v>7577500</v>
      </c>
      <c r="AI83" s="183">
        <v>7650</v>
      </c>
      <c r="AJ83" s="184">
        <v>150</v>
      </c>
      <c r="AK83" s="182">
        <f t="shared" si="24"/>
        <v>1147500</v>
      </c>
      <c r="AL83" s="183">
        <v>49880</v>
      </c>
      <c r="AM83" s="184">
        <v>300</v>
      </c>
      <c r="AN83" s="182">
        <f t="shared" si="25"/>
        <v>14964000</v>
      </c>
      <c r="AO83" s="182">
        <v>1890</v>
      </c>
      <c r="AP83" s="182">
        <v>320</v>
      </c>
      <c r="AQ83" s="182">
        <f t="shared" si="26"/>
        <v>604800</v>
      </c>
      <c r="AR83" s="182">
        <v>59840</v>
      </c>
      <c r="AS83" s="182">
        <v>60</v>
      </c>
      <c r="AT83" s="182">
        <f t="shared" si="27"/>
        <v>3590400</v>
      </c>
    </row>
    <row r="84" spans="1:46" ht="24.95" customHeight="1">
      <c r="A84" s="182">
        <v>82</v>
      </c>
      <c r="C84" s="183"/>
      <c r="D84" s="183" t="s">
        <v>133</v>
      </c>
      <c r="E84" s="183">
        <v>5004000</v>
      </c>
      <c r="F84" s="184">
        <v>35</v>
      </c>
      <c r="G84" s="182">
        <f t="shared" si="14"/>
        <v>175140000</v>
      </c>
      <c r="H84" s="183">
        <v>841000</v>
      </c>
      <c r="I84" s="184">
        <v>400</v>
      </c>
      <c r="J84" s="182">
        <f t="shared" si="15"/>
        <v>336400000</v>
      </c>
      <c r="K84" s="183">
        <v>2250</v>
      </c>
      <c r="L84" s="185">
        <v>150</v>
      </c>
      <c r="M84" s="182">
        <f t="shared" si="16"/>
        <v>337500</v>
      </c>
      <c r="N84" s="183">
        <v>340288</v>
      </c>
      <c r="O84" s="185">
        <v>400</v>
      </c>
      <c r="P84" s="182">
        <f t="shared" si="17"/>
        <v>136115200</v>
      </c>
      <c r="Q84" s="183">
        <v>340288</v>
      </c>
      <c r="R84" s="185">
        <v>400</v>
      </c>
      <c r="S84" s="182">
        <f t="shared" si="18"/>
        <v>136115200</v>
      </c>
      <c r="T84" s="183">
        <v>7320</v>
      </c>
      <c r="U84" s="185">
        <v>280</v>
      </c>
      <c r="V84" s="182">
        <f t="shared" si="19"/>
        <v>2049600</v>
      </c>
      <c r="W84" s="183">
        <v>304</v>
      </c>
      <c r="X84" s="185">
        <v>250</v>
      </c>
      <c r="Y84" s="182">
        <f t="shared" si="20"/>
        <v>76000</v>
      </c>
      <c r="Z84" s="183">
        <v>82344</v>
      </c>
      <c r="AA84" s="185">
        <v>400</v>
      </c>
      <c r="AB84" s="182">
        <f t="shared" si="21"/>
        <v>32937600</v>
      </c>
      <c r="AC84" s="208"/>
      <c r="AD84" s="209"/>
      <c r="AE84" s="182">
        <f t="shared" si="22"/>
        <v>0</v>
      </c>
      <c r="AF84" s="183">
        <v>236990</v>
      </c>
      <c r="AG84" s="184">
        <v>350</v>
      </c>
      <c r="AH84" s="182">
        <f t="shared" si="23"/>
        <v>82946500</v>
      </c>
      <c r="AI84" s="183">
        <v>87440</v>
      </c>
      <c r="AJ84" s="184">
        <v>150</v>
      </c>
      <c r="AK84" s="182">
        <f t="shared" si="24"/>
        <v>13116000</v>
      </c>
      <c r="AL84" s="183">
        <v>86510</v>
      </c>
      <c r="AM84" s="184">
        <v>300</v>
      </c>
      <c r="AN84" s="182">
        <f t="shared" si="25"/>
        <v>25953000</v>
      </c>
      <c r="AO84" s="182">
        <v>910</v>
      </c>
      <c r="AP84" s="182">
        <v>320</v>
      </c>
      <c r="AQ84" s="182">
        <f t="shared" si="26"/>
        <v>291200</v>
      </c>
      <c r="AR84" s="182">
        <v>14760</v>
      </c>
      <c r="AS84" s="182">
        <v>60</v>
      </c>
      <c r="AT84" s="182">
        <f t="shared" si="27"/>
        <v>885600</v>
      </c>
    </row>
    <row r="85" spans="1:46" ht="24.95" customHeight="1">
      <c r="A85" s="182">
        <v>83</v>
      </c>
      <c r="C85" s="183"/>
      <c r="D85" s="183" t="s">
        <v>134</v>
      </c>
      <c r="E85" s="183">
        <v>39060000</v>
      </c>
      <c r="F85" s="184">
        <v>35</v>
      </c>
      <c r="G85" s="182">
        <f t="shared" si="14"/>
        <v>1367100000</v>
      </c>
      <c r="H85" s="183">
        <v>4990500</v>
      </c>
      <c r="I85" s="184">
        <v>400</v>
      </c>
      <c r="J85" s="182">
        <f t="shared" si="15"/>
        <v>1996200000</v>
      </c>
      <c r="K85" s="183">
        <v>95</v>
      </c>
      <c r="L85" s="185">
        <v>150</v>
      </c>
      <c r="M85" s="182">
        <f t="shared" si="16"/>
        <v>14250</v>
      </c>
      <c r="N85" s="183">
        <v>295495</v>
      </c>
      <c r="O85" s="185">
        <v>400</v>
      </c>
      <c r="P85" s="182">
        <f t="shared" si="17"/>
        <v>118198000</v>
      </c>
      <c r="Q85" s="183">
        <v>295495</v>
      </c>
      <c r="R85" s="185">
        <v>400</v>
      </c>
      <c r="S85" s="182">
        <f t="shared" si="18"/>
        <v>118198000</v>
      </c>
      <c r="T85" s="183">
        <v>6960</v>
      </c>
      <c r="U85" s="185">
        <v>280</v>
      </c>
      <c r="V85" s="182">
        <f t="shared" si="19"/>
        <v>1948800</v>
      </c>
      <c r="W85" s="183">
        <v>165</v>
      </c>
      <c r="X85" s="185">
        <v>250</v>
      </c>
      <c r="Y85" s="182">
        <f t="shared" si="20"/>
        <v>41250</v>
      </c>
      <c r="Z85" s="183">
        <v>98040</v>
      </c>
      <c r="AA85" s="185">
        <v>400</v>
      </c>
      <c r="AB85" s="182">
        <f t="shared" si="21"/>
        <v>39216000</v>
      </c>
      <c r="AC85" s="208"/>
      <c r="AD85" s="209"/>
      <c r="AE85" s="182">
        <f t="shared" si="22"/>
        <v>0</v>
      </c>
      <c r="AF85" s="183">
        <v>238960</v>
      </c>
      <c r="AG85" s="184">
        <v>350</v>
      </c>
      <c r="AH85" s="182">
        <f t="shared" si="23"/>
        <v>83636000</v>
      </c>
      <c r="AI85" s="183">
        <v>35040</v>
      </c>
      <c r="AJ85" s="184">
        <v>150</v>
      </c>
      <c r="AK85" s="182">
        <f t="shared" si="24"/>
        <v>5256000</v>
      </c>
      <c r="AL85" s="183">
        <v>99440</v>
      </c>
      <c r="AM85" s="184">
        <v>300</v>
      </c>
      <c r="AN85" s="182">
        <f t="shared" si="25"/>
        <v>29832000</v>
      </c>
      <c r="AO85" s="182">
        <v>5030</v>
      </c>
      <c r="AP85" s="182">
        <v>320</v>
      </c>
      <c r="AQ85" s="182">
        <f t="shared" si="26"/>
        <v>1609600</v>
      </c>
      <c r="AR85" s="182">
        <v>36352</v>
      </c>
      <c r="AS85" s="182">
        <v>60</v>
      </c>
      <c r="AT85" s="182">
        <f t="shared" si="27"/>
        <v>2181120</v>
      </c>
    </row>
    <row r="86" spans="1:46" ht="24.95" customHeight="1">
      <c r="A86" s="182">
        <v>84</v>
      </c>
      <c r="C86" s="183"/>
      <c r="D86" s="183" t="s">
        <v>135</v>
      </c>
      <c r="E86" s="183">
        <v>17657500</v>
      </c>
      <c r="F86" s="184">
        <v>35</v>
      </c>
      <c r="G86" s="182">
        <f t="shared" si="14"/>
        <v>618012500</v>
      </c>
      <c r="H86" s="183">
        <v>428200</v>
      </c>
      <c r="I86" s="184">
        <v>400</v>
      </c>
      <c r="J86" s="182">
        <f t="shared" si="15"/>
        <v>171280000</v>
      </c>
      <c r="K86" s="183">
        <v>238</v>
      </c>
      <c r="L86" s="185">
        <v>150</v>
      </c>
      <c r="M86" s="182">
        <f t="shared" si="16"/>
        <v>35700</v>
      </c>
      <c r="N86" s="183">
        <v>86500</v>
      </c>
      <c r="O86" s="185">
        <v>400</v>
      </c>
      <c r="P86" s="182">
        <f t="shared" si="17"/>
        <v>34600000</v>
      </c>
      <c r="Q86" s="183">
        <v>86500</v>
      </c>
      <c r="R86" s="185">
        <v>400</v>
      </c>
      <c r="S86" s="182">
        <f t="shared" si="18"/>
        <v>34600000</v>
      </c>
      <c r="T86" s="183"/>
      <c r="U86" s="185">
        <v>280</v>
      </c>
      <c r="V86" s="182">
        <f t="shared" si="19"/>
        <v>0</v>
      </c>
      <c r="W86" s="183">
        <v>140</v>
      </c>
      <c r="X86" s="185">
        <v>250</v>
      </c>
      <c r="Y86" s="182">
        <f t="shared" si="20"/>
        <v>35000</v>
      </c>
      <c r="Z86" s="183">
        <v>43090</v>
      </c>
      <c r="AA86" s="185">
        <v>400</v>
      </c>
      <c r="AB86" s="182">
        <f t="shared" si="21"/>
        <v>17236000</v>
      </c>
      <c r="AC86" s="208"/>
      <c r="AD86" s="209"/>
      <c r="AE86" s="182">
        <f t="shared" si="22"/>
        <v>0</v>
      </c>
      <c r="AF86" s="183">
        <v>26180</v>
      </c>
      <c r="AG86" s="184">
        <v>350</v>
      </c>
      <c r="AH86" s="182">
        <f t="shared" si="23"/>
        <v>9163000</v>
      </c>
      <c r="AI86" s="183">
        <v>8620</v>
      </c>
      <c r="AJ86" s="184">
        <v>150</v>
      </c>
      <c r="AK86" s="182">
        <f t="shared" si="24"/>
        <v>1293000</v>
      </c>
      <c r="AL86" s="183">
        <v>42590</v>
      </c>
      <c r="AM86" s="184">
        <v>300</v>
      </c>
      <c r="AN86" s="182">
        <f t="shared" si="25"/>
        <v>12777000</v>
      </c>
      <c r="AO86" s="182">
        <v>435</v>
      </c>
      <c r="AP86" s="182">
        <v>320</v>
      </c>
      <c r="AQ86" s="182">
        <f t="shared" si="26"/>
        <v>139200</v>
      </c>
      <c r="AR86" s="182">
        <v>15988</v>
      </c>
      <c r="AS86" s="182">
        <v>60</v>
      </c>
      <c r="AT86" s="182">
        <f t="shared" si="27"/>
        <v>959280</v>
      </c>
    </row>
    <row r="87" spans="1:46" s="174" customFormat="1" ht="24.95" customHeight="1">
      <c r="A87" s="174">
        <v>85</v>
      </c>
      <c r="C87" s="175"/>
      <c r="D87" s="176" t="s">
        <v>73</v>
      </c>
      <c r="E87" s="177">
        <v>83343000</v>
      </c>
      <c r="F87" s="178">
        <v>35</v>
      </c>
      <c r="G87" s="182">
        <f t="shared" si="14"/>
        <v>2917005000</v>
      </c>
      <c r="H87" s="177">
        <v>11930200</v>
      </c>
      <c r="I87" s="178">
        <v>400</v>
      </c>
      <c r="J87" s="182">
        <f t="shared" si="15"/>
        <v>4772080000</v>
      </c>
      <c r="K87" s="177">
        <v>23527</v>
      </c>
      <c r="L87" s="180">
        <v>150</v>
      </c>
      <c r="M87" s="182">
        <f t="shared" si="16"/>
        <v>3529050</v>
      </c>
      <c r="N87" s="177">
        <v>1759193</v>
      </c>
      <c r="O87" s="180">
        <v>400</v>
      </c>
      <c r="P87" s="182">
        <f t="shared" si="17"/>
        <v>703677200</v>
      </c>
      <c r="Q87" s="177">
        <v>1759193</v>
      </c>
      <c r="R87" s="180">
        <v>400</v>
      </c>
      <c r="S87" s="182">
        <f t="shared" si="18"/>
        <v>703677200</v>
      </c>
      <c r="T87" s="177">
        <v>60313</v>
      </c>
      <c r="U87" s="180">
        <v>280</v>
      </c>
      <c r="V87" s="182">
        <f t="shared" si="19"/>
        <v>16887640</v>
      </c>
      <c r="W87" s="177">
        <v>1288</v>
      </c>
      <c r="X87" s="180">
        <v>250</v>
      </c>
      <c r="Y87" s="182">
        <f t="shared" si="20"/>
        <v>322000</v>
      </c>
      <c r="Z87" s="177">
        <v>418406</v>
      </c>
      <c r="AA87" s="180">
        <v>400</v>
      </c>
      <c r="AB87" s="182">
        <f t="shared" si="21"/>
        <v>167362400</v>
      </c>
      <c r="AC87" s="177">
        <v>0</v>
      </c>
      <c r="AD87" s="178"/>
      <c r="AE87" s="182">
        <f t="shared" si="22"/>
        <v>0</v>
      </c>
      <c r="AF87" s="177">
        <v>893310</v>
      </c>
      <c r="AG87" s="178">
        <v>350</v>
      </c>
      <c r="AH87" s="182">
        <f t="shared" si="23"/>
        <v>312658500</v>
      </c>
      <c r="AI87" s="177">
        <v>268530</v>
      </c>
      <c r="AJ87" s="178">
        <v>150</v>
      </c>
      <c r="AK87" s="182">
        <f t="shared" si="24"/>
        <v>40279500</v>
      </c>
      <c r="AL87" s="177">
        <v>438087</v>
      </c>
      <c r="AM87" s="178">
        <v>300</v>
      </c>
      <c r="AN87" s="182">
        <f t="shared" si="25"/>
        <v>131426100</v>
      </c>
      <c r="AO87" s="177">
        <v>12180</v>
      </c>
      <c r="AP87" s="181">
        <v>320</v>
      </c>
      <c r="AQ87" s="182">
        <f t="shared" si="26"/>
        <v>3897600</v>
      </c>
      <c r="AR87" s="177">
        <v>208470</v>
      </c>
      <c r="AT87" s="182">
        <f t="shared" si="27"/>
        <v>0</v>
      </c>
    </row>
    <row r="88" spans="1:46" ht="24.95" customHeight="1">
      <c r="A88" s="182">
        <v>86</v>
      </c>
      <c r="G88" s="182">
        <f t="shared" si="14"/>
        <v>0</v>
      </c>
      <c r="J88" s="182">
        <f t="shared" si="15"/>
        <v>0</v>
      </c>
      <c r="M88" s="182">
        <f t="shared" si="16"/>
        <v>0</v>
      </c>
      <c r="P88" s="182">
        <f t="shared" si="17"/>
        <v>0</v>
      </c>
      <c r="S88" s="182">
        <f t="shared" si="18"/>
        <v>0</v>
      </c>
      <c r="V88" s="182">
        <f t="shared" si="19"/>
        <v>0</v>
      </c>
      <c r="Y88" s="182">
        <f t="shared" si="20"/>
        <v>0</v>
      </c>
      <c r="AB88" s="182">
        <f t="shared" si="21"/>
        <v>0</v>
      </c>
      <c r="AE88" s="182">
        <f t="shared" si="22"/>
        <v>0</v>
      </c>
      <c r="AH88" s="182">
        <f t="shared" si="23"/>
        <v>0</v>
      </c>
      <c r="AK88" s="182">
        <f t="shared" si="24"/>
        <v>0</v>
      </c>
      <c r="AN88" s="182">
        <f t="shared" si="25"/>
        <v>0</v>
      </c>
      <c r="AQ88" s="182">
        <f t="shared" si="26"/>
        <v>0</v>
      </c>
      <c r="AT88" s="182">
        <f t="shared" si="27"/>
        <v>0</v>
      </c>
    </row>
    <row r="89" spans="1:46" ht="24.95" customHeight="1">
      <c r="A89" s="182">
        <v>87</v>
      </c>
      <c r="G89" s="182">
        <f t="shared" si="14"/>
        <v>0</v>
      </c>
      <c r="J89" s="182">
        <f t="shared" si="15"/>
        <v>0</v>
      </c>
      <c r="M89" s="182">
        <f t="shared" si="16"/>
        <v>0</v>
      </c>
      <c r="P89" s="182">
        <f t="shared" si="17"/>
        <v>0</v>
      </c>
      <c r="S89" s="182">
        <f t="shared" si="18"/>
        <v>0</v>
      </c>
      <c r="V89" s="182">
        <f t="shared" si="19"/>
        <v>0</v>
      </c>
      <c r="Y89" s="182">
        <f t="shared" si="20"/>
        <v>0</v>
      </c>
      <c r="AB89" s="182">
        <f t="shared" si="21"/>
        <v>0</v>
      </c>
      <c r="AE89" s="182">
        <f t="shared" si="22"/>
        <v>0</v>
      </c>
      <c r="AH89" s="182">
        <f t="shared" si="23"/>
        <v>0</v>
      </c>
      <c r="AK89" s="182">
        <f t="shared" si="24"/>
        <v>0</v>
      </c>
      <c r="AN89" s="182">
        <f t="shared" si="25"/>
        <v>0</v>
      </c>
      <c r="AQ89" s="182">
        <f t="shared" si="26"/>
        <v>0</v>
      </c>
      <c r="AT89" s="182">
        <f t="shared" si="27"/>
        <v>0</v>
      </c>
    </row>
    <row r="90" spans="1:46" ht="24.95" customHeight="1">
      <c r="A90" s="182">
        <v>88</v>
      </c>
      <c r="B90" s="182">
        <v>10</v>
      </c>
      <c r="C90" s="182" t="s">
        <v>138</v>
      </c>
      <c r="D90" s="182" t="s">
        <v>138</v>
      </c>
      <c r="E90" s="182">
        <v>13489460</v>
      </c>
      <c r="F90" s="189">
        <v>100</v>
      </c>
      <c r="G90" s="182">
        <f t="shared" si="14"/>
        <v>1348946000</v>
      </c>
      <c r="H90" s="182">
        <v>79200</v>
      </c>
      <c r="I90" s="189">
        <v>320</v>
      </c>
      <c r="J90" s="182">
        <f t="shared" si="15"/>
        <v>25344000</v>
      </c>
      <c r="M90" s="182">
        <f t="shared" si="16"/>
        <v>0</v>
      </c>
      <c r="N90" s="182">
        <v>136416</v>
      </c>
      <c r="O90" s="185">
        <v>400</v>
      </c>
      <c r="P90" s="182">
        <f t="shared" si="17"/>
        <v>54566400</v>
      </c>
      <c r="Q90" s="182">
        <v>31300</v>
      </c>
      <c r="R90" s="185">
        <v>400</v>
      </c>
      <c r="S90" s="182">
        <f t="shared" si="18"/>
        <v>12520000</v>
      </c>
      <c r="V90" s="182">
        <f t="shared" si="19"/>
        <v>0</v>
      </c>
      <c r="W90" s="182">
        <v>40</v>
      </c>
      <c r="X90" s="185">
        <v>250</v>
      </c>
      <c r="Y90" s="182">
        <f t="shared" si="20"/>
        <v>10000</v>
      </c>
      <c r="Z90" s="182">
        <v>11040</v>
      </c>
      <c r="AA90" s="185">
        <v>500</v>
      </c>
      <c r="AB90" s="182">
        <f t="shared" si="21"/>
        <v>5520000</v>
      </c>
      <c r="AC90" s="182">
        <v>400</v>
      </c>
      <c r="AD90" s="189">
        <v>320</v>
      </c>
      <c r="AE90" s="182">
        <f t="shared" si="22"/>
        <v>128000</v>
      </c>
      <c r="AF90" s="182">
        <v>2400</v>
      </c>
      <c r="AG90" s="189">
        <v>500</v>
      </c>
      <c r="AH90" s="182">
        <f t="shared" si="23"/>
        <v>1200000</v>
      </c>
      <c r="AI90" s="182">
        <v>300</v>
      </c>
      <c r="AJ90" s="189">
        <v>350</v>
      </c>
      <c r="AK90" s="182">
        <f t="shared" si="24"/>
        <v>105000</v>
      </c>
      <c r="AL90" s="18">
        <f>'[1]livestock population'!N88/2*280/30</f>
        <v>0</v>
      </c>
      <c r="AM90" s="189">
        <v>350</v>
      </c>
      <c r="AN90" s="182">
        <f t="shared" si="25"/>
        <v>0</v>
      </c>
      <c r="AO90" s="18">
        <v>25260</v>
      </c>
      <c r="AP90" s="182">
        <v>320</v>
      </c>
      <c r="AQ90" s="182">
        <f t="shared" si="26"/>
        <v>8083200</v>
      </c>
      <c r="AR90" s="182">
        <v>163558.20000000001</v>
      </c>
      <c r="AS90" s="182">
        <v>60</v>
      </c>
      <c r="AT90" s="182">
        <f t="shared" si="27"/>
        <v>9813492</v>
      </c>
    </row>
    <row r="91" spans="1:46" ht="24.95" customHeight="1">
      <c r="A91" s="182">
        <v>89</v>
      </c>
      <c r="D91" s="182" t="s">
        <v>143</v>
      </c>
      <c r="E91" s="182">
        <v>14375000</v>
      </c>
      <c r="F91" s="189">
        <v>100</v>
      </c>
      <c r="G91" s="182">
        <f t="shared" si="14"/>
        <v>1437500000</v>
      </c>
      <c r="H91" s="182">
        <v>86000</v>
      </c>
      <c r="I91" s="189">
        <v>320</v>
      </c>
      <c r="J91" s="182">
        <f t="shared" si="15"/>
        <v>27520000</v>
      </c>
      <c r="M91" s="182">
        <f t="shared" si="16"/>
        <v>0</v>
      </c>
      <c r="N91" s="182">
        <v>32600</v>
      </c>
      <c r="O91" s="185">
        <v>400</v>
      </c>
      <c r="P91" s="182">
        <f t="shared" si="17"/>
        <v>13040000</v>
      </c>
      <c r="Q91" s="182">
        <v>33650</v>
      </c>
      <c r="R91" s="185">
        <v>400</v>
      </c>
      <c r="S91" s="182">
        <f t="shared" si="18"/>
        <v>13460000</v>
      </c>
      <c r="V91" s="182">
        <f t="shared" si="19"/>
        <v>0</v>
      </c>
      <c r="W91" s="182">
        <v>720</v>
      </c>
      <c r="X91" s="185">
        <v>250</v>
      </c>
      <c r="Y91" s="182">
        <f t="shared" si="20"/>
        <v>180000</v>
      </c>
      <c r="Z91" s="182">
        <v>19600</v>
      </c>
      <c r="AA91" s="185">
        <v>500</v>
      </c>
      <c r="AB91" s="182">
        <f t="shared" si="21"/>
        <v>9800000</v>
      </c>
      <c r="AC91" s="182">
        <v>1850</v>
      </c>
      <c r="AD91" s="189">
        <v>320</v>
      </c>
      <c r="AE91" s="182">
        <f t="shared" si="22"/>
        <v>592000</v>
      </c>
      <c r="AF91" s="182">
        <v>15000</v>
      </c>
      <c r="AG91" s="189">
        <v>500</v>
      </c>
      <c r="AH91" s="182">
        <f t="shared" si="23"/>
        <v>7500000</v>
      </c>
      <c r="AI91" s="182">
        <v>1050</v>
      </c>
      <c r="AJ91" s="189">
        <v>350</v>
      </c>
      <c r="AK91" s="182">
        <f t="shared" si="24"/>
        <v>367500</v>
      </c>
      <c r="AL91" s="18">
        <f>'[1]livestock population'!N89/2*280/30</f>
        <v>97066.666666666672</v>
      </c>
      <c r="AM91" s="189">
        <v>350</v>
      </c>
      <c r="AN91" s="182">
        <f t="shared" si="25"/>
        <v>33973333.333333336</v>
      </c>
      <c r="AO91" s="18">
        <v>36180</v>
      </c>
      <c r="AP91" s="182">
        <v>320</v>
      </c>
      <c r="AQ91" s="182">
        <f t="shared" si="26"/>
        <v>11577600</v>
      </c>
      <c r="AR91" s="182">
        <v>118982.39999999999</v>
      </c>
      <c r="AS91" s="182">
        <v>60</v>
      </c>
      <c r="AT91" s="182">
        <f t="shared" si="27"/>
        <v>7138944</v>
      </c>
    </row>
    <row r="92" spans="1:46" ht="24.95" customHeight="1">
      <c r="A92" s="182">
        <v>90</v>
      </c>
      <c r="D92" s="182" t="s">
        <v>140</v>
      </c>
      <c r="E92" s="182">
        <v>10309600</v>
      </c>
      <c r="F92" s="189">
        <v>100</v>
      </c>
      <c r="G92" s="182">
        <f t="shared" si="14"/>
        <v>1030960000</v>
      </c>
      <c r="H92" s="182">
        <v>81000</v>
      </c>
      <c r="I92" s="189">
        <v>320</v>
      </c>
      <c r="J92" s="182">
        <f t="shared" si="15"/>
        <v>25920000</v>
      </c>
      <c r="M92" s="182">
        <f t="shared" si="16"/>
        <v>0</v>
      </c>
      <c r="N92" s="182">
        <v>161100</v>
      </c>
      <c r="O92" s="185">
        <v>400</v>
      </c>
      <c r="P92" s="182">
        <f t="shared" si="17"/>
        <v>64440000</v>
      </c>
      <c r="Q92" s="182">
        <v>29400</v>
      </c>
      <c r="R92" s="185">
        <v>400</v>
      </c>
      <c r="S92" s="182">
        <f t="shared" si="18"/>
        <v>11760000</v>
      </c>
      <c r="V92" s="182">
        <f t="shared" si="19"/>
        <v>0</v>
      </c>
      <c r="X92" s="185">
        <v>250</v>
      </c>
      <c r="Y92" s="182">
        <f t="shared" si="20"/>
        <v>0</v>
      </c>
      <c r="AA92" s="185">
        <v>500</v>
      </c>
      <c r="AB92" s="182">
        <f t="shared" si="21"/>
        <v>0</v>
      </c>
      <c r="AC92" s="182">
        <v>173250</v>
      </c>
      <c r="AD92" s="189">
        <v>320</v>
      </c>
      <c r="AE92" s="182">
        <f t="shared" si="22"/>
        <v>55440000</v>
      </c>
      <c r="AF92" s="182">
        <v>14910</v>
      </c>
      <c r="AG92" s="189">
        <v>500</v>
      </c>
      <c r="AH92" s="182">
        <f t="shared" si="23"/>
        <v>7455000</v>
      </c>
      <c r="AI92" s="182">
        <v>1260</v>
      </c>
      <c r="AJ92" s="189">
        <v>350</v>
      </c>
      <c r="AK92" s="182">
        <f t="shared" si="24"/>
        <v>441000</v>
      </c>
      <c r="AL92" s="18">
        <f>'[1]livestock population'!N90/2*280/30</f>
        <v>119466.66666666667</v>
      </c>
      <c r="AM92" s="189">
        <v>350</v>
      </c>
      <c r="AN92" s="182">
        <f t="shared" si="25"/>
        <v>41813333.333333336</v>
      </c>
      <c r="AO92" s="18">
        <v>63180</v>
      </c>
      <c r="AP92" s="182">
        <v>320</v>
      </c>
      <c r="AQ92" s="182">
        <f t="shared" si="26"/>
        <v>20217600</v>
      </c>
      <c r="AR92" s="182">
        <v>288456</v>
      </c>
      <c r="AS92" s="182">
        <v>60</v>
      </c>
      <c r="AT92" s="182">
        <f t="shared" si="27"/>
        <v>17307360</v>
      </c>
    </row>
    <row r="93" spans="1:46" s="174" customFormat="1" ht="24.95" customHeight="1">
      <c r="A93" s="174">
        <v>91</v>
      </c>
      <c r="C93" s="175"/>
      <c r="D93" s="176" t="s">
        <v>73</v>
      </c>
      <c r="E93" s="177">
        <v>38174060</v>
      </c>
      <c r="F93" s="178">
        <v>100</v>
      </c>
      <c r="G93" s="182">
        <f t="shared" si="14"/>
        <v>3817406000</v>
      </c>
      <c r="H93" s="177">
        <v>246200</v>
      </c>
      <c r="I93" s="178">
        <v>320</v>
      </c>
      <c r="J93" s="182">
        <f t="shared" si="15"/>
        <v>78784000</v>
      </c>
      <c r="K93" s="177">
        <v>0</v>
      </c>
      <c r="L93" s="180"/>
      <c r="M93" s="182">
        <f t="shared" si="16"/>
        <v>0</v>
      </c>
      <c r="N93" s="177">
        <v>330116</v>
      </c>
      <c r="O93" s="180">
        <v>400</v>
      </c>
      <c r="P93" s="182">
        <f t="shared" si="17"/>
        <v>132046400</v>
      </c>
      <c r="Q93" s="177">
        <v>94350</v>
      </c>
      <c r="R93" s="180">
        <v>400</v>
      </c>
      <c r="S93" s="182">
        <f t="shared" si="18"/>
        <v>37740000</v>
      </c>
      <c r="T93" s="177">
        <v>0</v>
      </c>
      <c r="U93" s="180">
        <v>400</v>
      </c>
      <c r="V93" s="182">
        <f t="shared" si="19"/>
        <v>0</v>
      </c>
      <c r="W93" s="177">
        <v>760</v>
      </c>
      <c r="X93" s="180">
        <v>250</v>
      </c>
      <c r="Y93" s="182">
        <f t="shared" si="20"/>
        <v>190000</v>
      </c>
      <c r="Z93" s="177">
        <v>30640</v>
      </c>
      <c r="AA93" s="180">
        <v>500</v>
      </c>
      <c r="AB93" s="182">
        <f t="shared" si="21"/>
        <v>15320000</v>
      </c>
      <c r="AC93" s="177">
        <v>175500</v>
      </c>
      <c r="AD93" s="178">
        <v>320</v>
      </c>
      <c r="AE93" s="182">
        <f t="shared" si="22"/>
        <v>56160000</v>
      </c>
      <c r="AF93" s="177">
        <v>32310</v>
      </c>
      <c r="AG93" s="178">
        <v>500</v>
      </c>
      <c r="AH93" s="182">
        <f t="shared" si="23"/>
        <v>16155000</v>
      </c>
      <c r="AI93" s="177">
        <v>2610</v>
      </c>
      <c r="AJ93" s="178">
        <v>350</v>
      </c>
      <c r="AK93" s="182">
        <f t="shared" si="24"/>
        <v>913500</v>
      </c>
      <c r="AL93" s="110">
        <f t="shared" ref="AL93" si="28">SUM(AL90:AL92)</f>
        <v>216533.33333333334</v>
      </c>
      <c r="AM93" s="178">
        <v>350</v>
      </c>
      <c r="AN93" s="182">
        <f t="shared" si="25"/>
        <v>75786666.666666672</v>
      </c>
      <c r="AO93" s="110">
        <v>124620</v>
      </c>
      <c r="AP93" s="181">
        <v>320</v>
      </c>
      <c r="AQ93" s="182">
        <f t="shared" si="26"/>
        <v>39878400</v>
      </c>
      <c r="AR93" s="177">
        <v>570996.6</v>
      </c>
      <c r="AS93" s="174">
        <v>60</v>
      </c>
      <c r="AT93" s="182">
        <f t="shared" si="27"/>
        <v>34259796</v>
      </c>
    </row>
    <row r="94" spans="1:46" ht="24.95" customHeight="1">
      <c r="A94" s="182">
        <v>92</v>
      </c>
      <c r="G94" s="182">
        <f t="shared" si="14"/>
        <v>0</v>
      </c>
      <c r="J94" s="182">
        <f t="shared" si="15"/>
        <v>0</v>
      </c>
      <c r="M94" s="182">
        <f t="shared" si="16"/>
        <v>0</v>
      </c>
      <c r="P94" s="182">
        <f t="shared" si="17"/>
        <v>0</v>
      </c>
      <c r="S94" s="182">
        <f t="shared" si="18"/>
        <v>0</v>
      </c>
      <c r="V94" s="182">
        <f t="shared" si="19"/>
        <v>0</v>
      </c>
      <c r="Y94" s="182">
        <f t="shared" si="20"/>
        <v>0</v>
      </c>
      <c r="AB94" s="182">
        <f t="shared" si="21"/>
        <v>0</v>
      </c>
      <c r="AE94" s="182">
        <f t="shared" si="22"/>
        <v>0</v>
      </c>
      <c r="AH94" s="182">
        <f t="shared" si="23"/>
        <v>0</v>
      </c>
      <c r="AK94" s="182">
        <f t="shared" si="24"/>
        <v>0</v>
      </c>
      <c r="AN94" s="182">
        <f t="shared" si="25"/>
        <v>0</v>
      </c>
      <c r="AQ94" s="182">
        <f t="shared" si="26"/>
        <v>0</v>
      </c>
      <c r="AT94" s="182">
        <f t="shared" si="27"/>
        <v>0</v>
      </c>
    </row>
    <row r="95" spans="1:46" ht="24.95" customHeight="1">
      <c r="A95" s="182">
        <v>93</v>
      </c>
      <c r="B95" s="182">
        <v>11</v>
      </c>
      <c r="C95" s="210" t="s">
        <v>153</v>
      </c>
      <c r="D95" s="210" t="s">
        <v>145</v>
      </c>
      <c r="E95" s="210">
        <v>12644193</v>
      </c>
      <c r="F95" s="211">
        <v>100</v>
      </c>
      <c r="G95" s="182">
        <f t="shared" si="14"/>
        <v>1264419300</v>
      </c>
      <c r="H95" s="210">
        <v>156000</v>
      </c>
      <c r="I95" s="211">
        <v>400</v>
      </c>
      <c r="J95" s="182">
        <f t="shared" si="15"/>
        <v>62400000</v>
      </c>
      <c r="K95" s="210"/>
      <c r="M95" s="182">
        <f t="shared" si="16"/>
        <v>0</v>
      </c>
      <c r="N95" s="210">
        <v>410400</v>
      </c>
      <c r="O95" s="185">
        <v>400</v>
      </c>
      <c r="P95" s="182">
        <f t="shared" si="17"/>
        <v>164160000</v>
      </c>
      <c r="Q95" s="210">
        <v>252200</v>
      </c>
      <c r="R95" s="185">
        <v>400</v>
      </c>
      <c r="S95" s="182">
        <f t="shared" si="18"/>
        <v>100880000</v>
      </c>
      <c r="T95" s="210"/>
      <c r="V95" s="182">
        <f t="shared" si="19"/>
        <v>0</v>
      </c>
      <c r="W95" s="210"/>
      <c r="Y95" s="182">
        <f t="shared" si="20"/>
        <v>0</v>
      </c>
      <c r="Z95" s="210">
        <v>9720</v>
      </c>
      <c r="AA95" s="185">
        <v>800</v>
      </c>
      <c r="AB95" s="182">
        <f t="shared" si="21"/>
        <v>7776000</v>
      </c>
      <c r="AC95" s="210">
        <v>1080000</v>
      </c>
      <c r="AD95" s="211">
        <v>400</v>
      </c>
      <c r="AE95" s="182">
        <f t="shared" si="22"/>
        <v>432000000</v>
      </c>
      <c r="AF95" s="210">
        <v>348</v>
      </c>
      <c r="AG95" s="211">
        <v>1000</v>
      </c>
      <c r="AH95" s="182">
        <f t="shared" si="23"/>
        <v>348000</v>
      </c>
      <c r="AI95" s="210"/>
      <c r="AJ95" s="211"/>
      <c r="AK95" s="182">
        <f t="shared" si="24"/>
        <v>0</v>
      </c>
      <c r="AL95" s="210">
        <v>28000</v>
      </c>
      <c r="AM95" s="211">
        <v>300</v>
      </c>
      <c r="AN95" s="182">
        <f t="shared" si="25"/>
        <v>8400000</v>
      </c>
      <c r="AO95" s="212">
        <v>4224</v>
      </c>
      <c r="AP95" s="212">
        <v>320</v>
      </c>
      <c r="AQ95" s="182">
        <f t="shared" si="26"/>
        <v>1351680</v>
      </c>
      <c r="AR95" s="212">
        <v>33145</v>
      </c>
      <c r="AS95" s="182">
        <v>60</v>
      </c>
      <c r="AT95" s="182">
        <f t="shared" si="27"/>
        <v>1988700</v>
      </c>
    </row>
    <row r="96" spans="1:46" ht="24.95" customHeight="1">
      <c r="A96" s="182">
        <v>94</v>
      </c>
      <c r="C96" s="210"/>
      <c r="D96" s="210" t="s">
        <v>146</v>
      </c>
      <c r="E96" s="210">
        <v>10246388</v>
      </c>
      <c r="F96" s="211">
        <v>100</v>
      </c>
      <c r="G96" s="182">
        <f t="shared" si="14"/>
        <v>1024638800</v>
      </c>
      <c r="H96" s="210">
        <v>84940</v>
      </c>
      <c r="I96" s="211">
        <v>400</v>
      </c>
      <c r="J96" s="182">
        <f t="shared" si="15"/>
        <v>33976000</v>
      </c>
      <c r="K96" s="210"/>
      <c r="M96" s="182">
        <f t="shared" si="16"/>
        <v>0</v>
      </c>
      <c r="N96" s="210">
        <v>273600</v>
      </c>
      <c r="O96" s="185">
        <v>400</v>
      </c>
      <c r="P96" s="182">
        <f t="shared" si="17"/>
        <v>109440000</v>
      </c>
      <c r="Q96" s="210">
        <v>185600</v>
      </c>
      <c r="R96" s="185">
        <v>400</v>
      </c>
      <c r="S96" s="182">
        <f t="shared" si="18"/>
        <v>74240000</v>
      </c>
      <c r="T96" s="210"/>
      <c r="V96" s="182">
        <f t="shared" si="19"/>
        <v>0</v>
      </c>
      <c r="W96" s="210"/>
      <c r="Y96" s="182">
        <f t="shared" si="20"/>
        <v>0</v>
      </c>
      <c r="Z96" s="210">
        <v>8640</v>
      </c>
      <c r="AA96" s="185">
        <v>800</v>
      </c>
      <c r="AB96" s="182">
        <f t="shared" si="21"/>
        <v>6912000</v>
      </c>
      <c r="AC96" s="210">
        <v>96000</v>
      </c>
      <c r="AD96" s="211">
        <v>400</v>
      </c>
      <c r="AE96" s="182">
        <f t="shared" si="22"/>
        <v>38400000</v>
      </c>
      <c r="AF96" s="210">
        <v>210</v>
      </c>
      <c r="AG96" s="211">
        <v>1000</v>
      </c>
      <c r="AH96" s="182">
        <f t="shared" si="23"/>
        <v>210000</v>
      </c>
      <c r="AI96" s="210"/>
      <c r="AJ96" s="211"/>
      <c r="AK96" s="182">
        <f t="shared" si="24"/>
        <v>0</v>
      </c>
      <c r="AL96" s="210">
        <v>0</v>
      </c>
      <c r="AM96" s="211">
        <v>300</v>
      </c>
      <c r="AN96" s="182">
        <f t="shared" si="25"/>
        <v>0</v>
      </c>
      <c r="AO96" s="212">
        <v>1126</v>
      </c>
      <c r="AP96" s="212">
        <v>320</v>
      </c>
      <c r="AQ96" s="182">
        <f t="shared" si="26"/>
        <v>360320</v>
      </c>
      <c r="AR96" s="212">
        <v>22960</v>
      </c>
      <c r="AS96" s="182">
        <v>60</v>
      </c>
      <c r="AT96" s="182">
        <f t="shared" si="27"/>
        <v>1377600</v>
      </c>
    </row>
    <row r="97" spans="1:46" ht="24.95" customHeight="1">
      <c r="A97" s="182">
        <v>95</v>
      </c>
      <c r="C97" s="210"/>
      <c r="D97" s="210" t="s">
        <v>147</v>
      </c>
      <c r="E97" s="210">
        <v>8291111</v>
      </c>
      <c r="F97" s="211">
        <v>100</v>
      </c>
      <c r="G97" s="182">
        <f t="shared" si="14"/>
        <v>829111100</v>
      </c>
      <c r="H97" s="210">
        <v>88239</v>
      </c>
      <c r="I97" s="211">
        <v>400</v>
      </c>
      <c r="J97" s="182">
        <f t="shared" si="15"/>
        <v>35295600</v>
      </c>
      <c r="K97" s="210"/>
      <c r="M97" s="182">
        <f t="shared" si="16"/>
        <v>0</v>
      </c>
      <c r="N97" s="210">
        <v>144000</v>
      </c>
      <c r="O97" s="185">
        <v>400</v>
      </c>
      <c r="P97" s="182">
        <f t="shared" si="17"/>
        <v>57600000</v>
      </c>
      <c r="Q97" s="210">
        <v>128400</v>
      </c>
      <c r="R97" s="185">
        <v>400</v>
      </c>
      <c r="S97" s="182">
        <f t="shared" si="18"/>
        <v>51360000</v>
      </c>
      <c r="T97" s="210"/>
      <c r="V97" s="182">
        <f t="shared" si="19"/>
        <v>0</v>
      </c>
      <c r="W97" s="210"/>
      <c r="Y97" s="182">
        <f t="shared" si="20"/>
        <v>0</v>
      </c>
      <c r="Z97" s="210">
        <v>8640</v>
      </c>
      <c r="AA97" s="185">
        <v>800</v>
      </c>
      <c r="AB97" s="182">
        <f t="shared" si="21"/>
        <v>6912000</v>
      </c>
      <c r="AC97" s="210">
        <v>225000</v>
      </c>
      <c r="AD97" s="211">
        <v>400</v>
      </c>
      <c r="AE97" s="182">
        <f t="shared" si="22"/>
        <v>90000000</v>
      </c>
      <c r="AF97" s="210">
        <v>88</v>
      </c>
      <c r="AG97" s="211">
        <v>1000</v>
      </c>
      <c r="AH97" s="182">
        <f t="shared" si="23"/>
        <v>88000</v>
      </c>
      <c r="AI97" s="210"/>
      <c r="AJ97" s="211"/>
      <c r="AK97" s="182">
        <f t="shared" si="24"/>
        <v>0</v>
      </c>
      <c r="AL97" s="210">
        <v>0</v>
      </c>
      <c r="AM97" s="211">
        <v>300</v>
      </c>
      <c r="AN97" s="182">
        <f t="shared" si="25"/>
        <v>0</v>
      </c>
      <c r="AO97" s="212">
        <v>1146</v>
      </c>
      <c r="AP97" s="212">
        <v>320</v>
      </c>
      <c r="AQ97" s="182">
        <f t="shared" si="26"/>
        <v>366720</v>
      </c>
      <c r="AR97" s="212">
        <v>13620</v>
      </c>
      <c r="AS97" s="182">
        <v>60</v>
      </c>
      <c r="AT97" s="182">
        <f t="shared" si="27"/>
        <v>817200</v>
      </c>
    </row>
    <row r="98" spans="1:46" ht="24.95" customHeight="1">
      <c r="A98" s="182">
        <v>96</v>
      </c>
      <c r="C98" s="210"/>
      <c r="D98" s="210" t="s">
        <v>148</v>
      </c>
      <c r="E98" s="210">
        <v>12499357</v>
      </c>
      <c r="F98" s="211">
        <v>100</v>
      </c>
      <c r="G98" s="182">
        <f t="shared" si="14"/>
        <v>1249935700</v>
      </c>
      <c r="H98" s="210">
        <v>38270</v>
      </c>
      <c r="I98" s="211">
        <v>400</v>
      </c>
      <c r="J98" s="182">
        <f t="shared" si="15"/>
        <v>15308000</v>
      </c>
      <c r="K98" s="210"/>
      <c r="M98" s="182">
        <f t="shared" si="16"/>
        <v>0</v>
      </c>
      <c r="N98" s="210">
        <v>187200</v>
      </c>
      <c r="O98" s="185">
        <v>400</v>
      </c>
      <c r="P98" s="182">
        <f t="shared" si="17"/>
        <v>74880000</v>
      </c>
      <c r="Q98" s="210">
        <v>168800</v>
      </c>
      <c r="R98" s="185">
        <v>400</v>
      </c>
      <c r="S98" s="182">
        <f t="shared" si="18"/>
        <v>67520000</v>
      </c>
      <c r="T98" s="210"/>
      <c r="V98" s="182">
        <f t="shared" si="19"/>
        <v>0</v>
      </c>
      <c r="W98" s="210"/>
      <c r="Y98" s="182">
        <f t="shared" si="20"/>
        <v>0</v>
      </c>
      <c r="Z98" s="210">
        <v>9440</v>
      </c>
      <c r="AA98" s="185">
        <v>800</v>
      </c>
      <c r="AB98" s="182">
        <f t="shared" si="21"/>
        <v>7552000</v>
      </c>
      <c r="AC98" s="210">
        <v>225000</v>
      </c>
      <c r="AD98" s="211">
        <v>400</v>
      </c>
      <c r="AE98" s="182">
        <f t="shared" si="22"/>
        <v>90000000</v>
      </c>
      <c r="AF98" s="210">
        <v>628</v>
      </c>
      <c r="AG98" s="211">
        <v>1000</v>
      </c>
      <c r="AH98" s="182">
        <f t="shared" si="23"/>
        <v>628000</v>
      </c>
      <c r="AI98" s="210"/>
      <c r="AJ98" s="211"/>
      <c r="AK98" s="182">
        <f t="shared" si="24"/>
        <v>0</v>
      </c>
      <c r="AL98" s="210">
        <v>0</v>
      </c>
      <c r="AM98" s="211">
        <v>300</v>
      </c>
      <c r="AN98" s="182">
        <f t="shared" si="25"/>
        <v>0</v>
      </c>
      <c r="AO98" s="212">
        <v>1092</v>
      </c>
      <c r="AP98" s="212">
        <v>320</v>
      </c>
      <c r="AQ98" s="182">
        <f t="shared" si="26"/>
        <v>349440</v>
      </c>
      <c r="AR98" s="212">
        <v>17800</v>
      </c>
      <c r="AS98" s="182">
        <v>60</v>
      </c>
      <c r="AT98" s="182">
        <f t="shared" si="27"/>
        <v>1068000</v>
      </c>
    </row>
    <row r="99" spans="1:46" ht="24.95" customHeight="1">
      <c r="A99" s="182">
        <v>97</v>
      </c>
      <c r="C99" s="210"/>
      <c r="D99" s="210" t="s">
        <v>154</v>
      </c>
      <c r="E99" s="210">
        <v>10444854</v>
      </c>
      <c r="F99" s="211">
        <v>100</v>
      </c>
      <c r="G99" s="182">
        <f t="shared" si="14"/>
        <v>1044485400</v>
      </c>
      <c r="H99" s="210">
        <v>84100</v>
      </c>
      <c r="I99" s="211">
        <v>400</v>
      </c>
      <c r="J99" s="182">
        <f t="shared" si="15"/>
        <v>33640000</v>
      </c>
      <c r="K99" s="210"/>
      <c r="M99" s="182">
        <f t="shared" si="16"/>
        <v>0</v>
      </c>
      <c r="N99" s="210">
        <v>345600</v>
      </c>
      <c r="O99" s="185">
        <v>400</v>
      </c>
      <c r="P99" s="182">
        <f t="shared" si="17"/>
        <v>138240000</v>
      </c>
      <c r="Q99" s="210">
        <v>267200</v>
      </c>
      <c r="R99" s="185">
        <v>400</v>
      </c>
      <c r="S99" s="182">
        <f t="shared" si="18"/>
        <v>106880000</v>
      </c>
      <c r="T99" s="210"/>
      <c r="V99" s="182">
        <f t="shared" si="19"/>
        <v>0</v>
      </c>
      <c r="W99" s="210"/>
      <c r="Y99" s="182">
        <f t="shared" si="20"/>
        <v>0</v>
      </c>
      <c r="Z99" s="210">
        <v>6620</v>
      </c>
      <c r="AA99" s="185">
        <v>800</v>
      </c>
      <c r="AB99" s="182">
        <f t="shared" si="21"/>
        <v>5296000</v>
      </c>
      <c r="AC99" s="210">
        <v>250000</v>
      </c>
      <c r="AD99" s="211">
        <v>400</v>
      </c>
      <c r="AE99" s="182">
        <f t="shared" si="22"/>
        <v>100000000</v>
      </c>
      <c r="AF99" s="210">
        <v>2902</v>
      </c>
      <c r="AG99" s="211">
        <v>1000</v>
      </c>
      <c r="AH99" s="182">
        <f t="shared" si="23"/>
        <v>2902000</v>
      </c>
      <c r="AI99" s="210"/>
      <c r="AJ99" s="211"/>
      <c r="AK99" s="182">
        <f t="shared" si="24"/>
        <v>0</v>
      </c>
      <c r="AL99" s="210">
        <v>0</v>
      </c>
      <c r="AM99" s="211">
        <v>300</v>
      </c>
      <c r="AN99" s="182">
        <f t="shared" si="25"/>
        <v>0</v>
      </c>
      <c r="AO99" s="212">
        <v>2567</v>
      </c>
      <c r="AP99" s="212">
        <v>320</v>
      </c>
      <c r="AQ99" s="182">
        <f t="shared" si="26"/>
        <v>821440</v>
      </c>
      <c r="AR99" s="212">
        <v>30640</v>
      </c>
      <c r="AS99" s="182">
        <v>60</v>
      </c>
      <c r="AT99" s="182">
        <f t="shared" si="27"/>
        <v>1838400</v>
      </c>
    </row>
    <row r="100" spans="1:46" ht="24.95" customHeight="1">
      <c r="A100" s="182">
        <v>98</v>
      </c>
      <c r="C100" s="210"/>
      <c r="D100" s="210" t="s">
        <v>149</v>
      </c>
      <c r="E100" s="210">
        <v>9844537</v>
      </c>
      <c r="F100" s="211">
        <v>100</v>
      </c>
      <c r="G100" s="182">
        <f t="shared" si="14"/>
        <v>984453700</v>
      </c>
      <c r="H100" s="210">
        <v>75000</v>
      </c>
      <c r="I100" s="211">
        <v>400</v>
      </c>
      <c r="J100" s="182">
        <f t="shared" si="15"/>
        <v>30000000</v>
      </c>
      <c r="K100" s="210"/>
      <c r="M100" s="182">
        <f t="shared" si="16"/>
        <v>0</v>
      </c>
      <c r="N100" s="210">
        <v>165600</v>
      </c>
      <c r="O100" s="185">
        <v>400</v>
      </c>
      <c r="P100" s="182">
        <f t="shared" si="17"/>
        <v>66240000</v>
      </c>
      <c r="Q100" s="210">
        <v>135600</v>
      </c>
      <c r="R100" s="185">
        <v>400</v>
      </c>
      <c r="S100" s="182">
        <f t="shared" si="18"/>
        <v>54240000</v>
      </c>
      <c r="T100" s="210"/>
      <c r="V100" s="182">
        <f t="shared" si="19"/>
        <v>0</v>
      </c>
      <c r="W100" s="210"/>
      <c r="Y100" s="182">
        <f t="shared" si="20"/>
        <v>0</v>
      </c>
      <c r="Z100" s="210">
        <v>5490</v>
      </c>
      <c r="AA100" s="185">
        <v>800</v>
      </c>
      <c r="AB100" s="182">
        <f t="shared" si="21"/>
        <v>4392000</v>
      </c>
      <c r="AC100" s="210">
        <v>450000</v>
      </c>
      <c r="AD100" s="211">
        <v>400</v>
      </c>
      <c r="AE100" s="182">
        <f t="shared" si="22"/>
        <v>180000000</v>
      </c>
      <c r="AF100" s="210">
        <v>310</v>
      </c>
      <c r="AG100" s="211">
        <v>1000</v>
      </c>
      <c r="AH100" s="182">
        <f t="shared" si="23"/>
        <v>310000</v>
      </c>
      <c r="AI100" s="210"/>
      <c r="AJ100" s="211"/>
      <c r="AK100" s="182">
        <f t="shared" si="24"/>
        <v>0</v>
      </c>
      <c r="AL100" s="210">
        <v>16333.333333333334</v>
      </c>
      <c r="AM100" s="211">
        <v>300</v>
      </c>
      <c r="AN100" s="182">
        <f t="shared" si="25"/>
        <v>4900000</v>
      </c>
      <c r="AO100" s="212">
        <v>2175</v>
      </c>
      <c r="AP100" s="212">
        <v>320</v>
      </c>
      <c r="AQ100" s="182">
        <f t="shared" si="26"/>
        <v>696000</v>
      </c>
      <c r="AR100" s="212">
        <v>15060</v>
      </c>
      <c r="AS100" s="182">
        <v>60</v>
      </c>
      <c r="AT100" s="182">
        <f t="shared" si="27"/>
        <v>903600</v>
      </c>
    </row>
    <row r="101" spans="1:46" ht="24.95" customHeight="1">
      <c r="A101" s="182">
        <v>99</v>
      </c>
      <c r="C101" s="210"/>
      <c r="D101" s="210" t="s">
        <v>151</v>
      </c>
      <c r="E101" s="210">
        <v>15849591</v>
      </c>
      <c r="F101" s="211">
        <v>100</v>
      </c>
      <c r="G101" s="182">
        <f t="shared" si="14"/>
        <v>1584959100</v>
      </c>
      <c r="H101" s="210">
        <v>74300</v>
      </c>
      <c r="I101" s="211">
        <v>400</v>
      </c>
      <c r="J101" s="182">
        <f t="shared" si="15"/>
        <v>29720000</v>
      </c>
      <c r="K101" s="210"/>
      <c r="M101" s="182">
        <f t="shared" si="16"/>
        <v>0</v>
      </c>
      <c r="N101" s="210">
        <v>165600</v>
      </c>
      <c r="O101" s="185">
        <v>400</v>
      </c>
      <c r="P101" s="182">
        <f t="shared" si="17"/>
        <v>66240000</v>
      </c>
      <c r="Q101" s="210">
        <v>144000</v>
      </c>
      <c r="R101" s="185">
        <v>400</v>
      </c>
      <c r="S101" s="182">
        <f t="shared" si="18"/>
        <v>57600000</v>
      </c>
      <c r="T101" s="210"/>
      <c r="V101" s="182">
        <f t="shared" si="19"/>
        <v>0</v>
      </c>
      <c r="W101" s="210"/>
      <c r="Y101" s="182">
        <f t="shared" si="20"/>
        <v>0</v>
      </c>
      <c r="Z101" s="210">
        <v>8860</v>
      </c>
      <c r="AA101" s="185">
        <v>800</v>
      </c>
      <c r="AB101" s="182">
        <f t="shared" si="21"/>
        <v>7088000</v>
      </c>
      <c r="AC101" s="210">
        <v>600000</v>
      </c>
      <c r="AD101" s="211">
        <v>400</v>
      </c>
      <c r="AE101" s="182">
        <f t="shared" si="22"/>
        <v>240000000</v>
      </c>
      <c r="AF101" s="210">
        <v>544</v>
      </c>
      <c r="AG101" s="211">
        <v>1000</v>
      </c>
      <c r="AH101" s="182">
        <f t="shared" si="23"/>
        <v>544000</v>
      </c>
      <c r="AI101" s="210"/>
      <c r="AJ101" s="211"/>
      <c r="AK101" s="182">
        <f t="shared" si="24"/>
        <v>0</v>
      </c>
      <c r="AL101" s="210">
        <v>0</v>
      </c>
      <c r="AM101" s="211">
        <v>300</v>
      </c>
      <c r="AN101" s="182">
        <f t="shared" si="25"/>
        <v>0</v>
      </c>
      <c r="AO101" s="212">
        <v>2700</v>
      </c>
      <c r="AP101" s="212">
        <v>320</v>
      </c>
      <c r="AQ101" s="182">
        <f t="shared" si="26"/>
        <v>864000</v>
      </c>
      <c r="AR101" s="212">
        <v>15480</v>
      </c>
      <c r="AS101" s="182">
        <v>60</v>
      </c>
      <c r="AT101" s="182">
        <f t="shared" si="27"/>
        <v>928800</v>
      </c>
    </row>
    <row r="102" spans="1:46" ht="24.95" customHeight="1">
      <c r="A102" s="182">
        <v>100</v>
      </c>
      <c r="C102" s="210"/>
      <c r="D102" s="210" t="s">
        <v>152</v>
      </c>
      <c r="E102" s="210">
        <v>16901852</v>
      </c>
      <c r="F102" s="211">
        <v>100</v>
      </c>
      <c r="G102" s="182">
        <f t="shared" si="14"/>
        <v>1690185200</v>
      </c>
      <c r="H102" s="210">
        <v>56700</v>
      </c>
      <c r="I102" s="211">
        <v>400</v>
      </c>
      <c r="J102" s="182">
        <f t="shared" si="15"/>
        <v>22680000</v>
      </c>
      <c r="K102" s="210"/>
      <c r="M102" s="182">
        <f t="shared" si="16"/>
        <v>0</v>
      </c>
      <c r="N102" s="210">
        <v>259200</v>
      </c>
      <c r="O102" s="185">
        <v>400</v>
      </c>
      <c r="P102" s="182">
        <f t="shared" si="17"/>
        <v>103680000</v>
      </c>
      <c r="Q102" s="210">
        <v>238200</v>
      </c>
      <c r="R102" s="185">
        <v>400</v>
      </c>
      <c r="S102" s="182">
        <f t="shared" si="18"/>
        <v>95280000</v>
      </c>
      <c r="T102" s="210"/>
      <c r="V102" s="182">
        <f t="shared" si="19"/>
        <v>0</v>
      </c>
      <c r="W102" s="210"/>
      <c r="Y102" s="182">
        <f t="shared" si="20"/>
        <v>0</v>
      </c>
      <c r="Z102" s="210">
        <v>8940</v>
      </c>
      <c r="AA102" s="185">
        <v>800</v>
      </c>
      <c r="AB102" s="182">
        <f t="shared" si="21"/>
        <v>7152000</v>
      </c>
      <c r="AC102" s="210">
        <v>750500</v>
      </c>
      <c r="AD102" s="211">
        <v>400</v>
      </c>
      <c r="AE102" s="182">
        <f t="shared" si="22"/>
        <v>300200000</v>
      </c>
      <c r="AF102" s="210">
        <v>47</v>
      </c>
      <c r="AG102" s="211">
        <v>1000</v>
      </c>
      <c r="AH102" s="182">
        <f t="shared" si="23"/>
        <v>47000</v>
      </c>
      <c r="AI102" s="210"/>
      <c r="AJ102" s="211"/>
      <c r="AK102" s="182">
        <f t="shared" si="24"/>
        <v>0</v>
      </c>
      <c r="AL102" s="210">
        <v>0</v>
      </c>
      <c r="AM102" s="211">
        <v>300</v>
      </c>
      <c r="AN102" s="182">
        <f t="shared" si="25"/>
        <v>0</v>
      </c>
      <c r="AO102" s="212">
        <v>3246</v>
      </c>
      <c r="AP102" s="212">
        <v>320</v>
      </c>
      <c r="AQ102" s="182">
        <f t="shared" si="26"/>
        <v>1038720</v>
      </c>
      <c r="AR102" s="212">
        <v>24870</v>
      </c>
      <c r="AS102" s="182">
        <v>60</v>
      </c>
      <c r="AT102" s="182">
        <f t="shared" si="27"/>
        <v>1492200</v>
      </c>
    </row>
    <row r="103" spans="1:46" s="174" customFormat="1" ht="24.95" customHeight="1">
      <c r="A103" s="174">
        <v>101</v>
      </c>
      <c r="C103" s="175"/>
      <c r="D103" s="176" t="s">
        <v>52</v>
      </c>
      <c r="E103" s="177">
        <v>96721883</v>
      </c>
      <c r="F103" s="178">
        <v>100</v>
      </c>
      <c r="G103" s="182">
        <f t="shared" si="14"/>
        <v>9672188300</v>
      </c>
      <c r="H103" s="177">
        <v>657549</v>
      </c>
      <c r="I103" s="178">
        <v>400</v>
      </c>
      <c r="J103" s="182">
        <f t="shared" si="15"/>
        <v>263019600</v>
      </c>
      <c r="K103" s="177">
        <v>0</v>
      </c>
      <c r="L103" s="180"/>
      <c r="M103" s="182">
        <f t="shared" si="16"/>
        <v>0</v>
      </c>
      <c r="N103" s="177">
        <v>1951200</v>
      </c>
      <c r="O103" s="180">
        <v>400</v>
      </c>
      <c r="P103" s="182">
        <f t="shared" si="17"/>
        <v>780480000</v>
      </c>
      <c r="Q103" s="177">
        <v>1520000</v>
      </c>
      <c r="R103" s="180">
        <v>400</v>
      </c>
      <c r="S103" s="182">
        <f t="shared" si="18"/>
        <v>608000000</v>
      </c>
      <c r="T103" s="177">
        <v>0</v>
      </c>
      <c r="U103" s="180">
        <v>400</v>
      </c>
      <c r="V103" s="182">
        <f t="shared" si="19"/>
        <v>0</v>
      </c>
      <c r="W103" s="177">
        <v>0</v>
      </c>
      <c r="X103" s="180"/>
      <c r="Y103" s="182">
        <f t="shared" si="20"/>
        <v>0</v>
      </c>
      <c r="Z103" s="177">
        <v>66350</v>
      </c>
      <c r="AA103" s="180">
        <v>800</v>
      </c>
      <c r="AB103" s="182">
        <f t="shared" si="21"/>
        <v>53080000</v>
      </c>
      <c r="AC103" s="177">
        <v>3676500</v>
      </c>
      <c r="AD103" s="178">
        <v>400</v>
      </c>
      <c r="AE103" s="182">
        <f t="shared" si="22"/>
        <v>1470600000</v>
      </c>
      <c r="AF103" s="177">
        <v>5077</v>
      </c>
      <c r="AG103" s="178">
        <v>1000</v>
      </c>
      <c r="AH103" s="182">
        <f t="shared" si="23"/>
        <v>5077000</v>
      </c>
      <c r="AI103" s="177">
        <v>0</v>
      </c>
      <c r="AJ103" s="178"/>
      <c r="AK103" s="182">
        <f t="shared" si="24"/>
        <v>0</v>
      </c>
      <c r="AL103" s="177">
        <v>44333.333333333336</v>
      </c>
      <c r="AM103" s="178">
        <v>300</v>
      </c>
      <c r="AN103" s="182">
        <f t="shared" si="25"/>
        <v>13300000</v>
      </c>
      <c r="AO103" s="177">
        <v>18276</v>
      </c>
      <c r="AP103" s="181">
        <v>320</v>
      </c>
      <c r="AQ103" s="182">
        <f t="shared" si="26"/>
        <v>5848320</v>
      </c>
      <c r="AR103" s="177">
        <v>173575</v>
      </c>
      <c r="AS103" s="174">
        <v>60</v>
      </c>
      <c r="AT103" s="182">
        <f t="shared" si="27"/>
        <v>10414500</v>
      </c>
    </row>
    <row r="104" spans="1:46" ht="24.95" customHeight="1">
      <c r="A104" s="182">
        <v>102</v>
      </c>
      <c r="G104" s="182">
        <f t="shared" si="14"/>
        <v>0</v>
      </c>
      <c r="J104" s="182">
        <f t="shared" si="15"/>
        <v>0</v>
      </c>
      <c r="M104" s="182">
        <f t="shared" si="16"/>
        <v>0</v>
      </c>
      <c r="P104" s="182">
        <f t="shared" si="17"/>
        <v>0</v>
      </c>
      <c r="S104" s="182">
        <f t="shared" si="18"/>
        <v>0</v>
      </c>
      <c r="V104" s="182">
        <f t="shared" si="19"/>
        <v>0</v>
      </c>
      <c r="Y104" s="182">
        <f t="shared" si="20"/>
        <v>0</v>
      </c>
      <c r="AB104" s="182">
        <f t="shared" si="21"/>
        <v>0</v>
      </c>
      <c r="AE104" s="182">
        <f t="shared" si="22"/>
        <v>0</v>
      </c>
      <c r="AH104" s="182">
        <f t="shared" si="23"/>
        <v>0</v>
      </c>
      <c r="AK104" s="182">
        <f t="shared" si="24"/>
        <v>0</v>
      </c>
      <c r="AN104" s="182">
        <f t="shared" si="25"/>
        <v>0</v>
      </c>
      <c r="AQ104" s="182">
        <f t="shared" si="26"/>
        <v>0</v>
      </c>
      <c r="AT104" s="182">
        <f t="shared" si="27"/>
        <v>0</v>
      </c>
    </row>
    <row r="105" spans="1:46" ht="24.95" customHeight="1">
      <c r="A105" s="182">
        <v>103</v>
      </c>
      <c r="B105" s="182">
        <v>12</v>
      </c>
      <c r="C105" s="183" t="s">
        <v>155</v>
      </c>
      <c r="D105" s="183" t="s">
        <v>156</v>
      </c>
      <c r="E105" s="204">
        <v>3499440</v>
      </c>
      <c r="F105" s="204">
        <v>50</v>
      </c>
      <c r="G105" s="182">
        <f t="shared" si="14"/>
        <v>174972000</v>
      </c>
      <c r="H105" s="213">
        <v>140237</v>
      </c>
      <c r="I105" s="204">
        <v>420</v>
      </c>
      <c r="J105" s="182">
        <f t="shared" si="15"/>
        <v>58899540</v>
      </c>
      <c r="K105" s="213"/>
      <c r="M105" s="182">
        <f t="shared" si="16"/>
        <v>0</v>
      </c>
      <c r="N105" s="204">
        <v>34125</v>
      </c>
      <c r="O105" s="185">
        <v>450</v>
      </c>
      <c r="P105" s="182">
        <f t="shared" si="17"/>
        <v>15356250</v>
      </c>
      <c r="Q105" s="204">
        <v>19031</v>
      </c>
      <c r="R105" s="185">
        <v>450</v>
      </c>
      <c r="S105" s="182">
        <f t="shared" si="18"/>
        <v>8563950</v>
      </c>
      <c r="T105" s="204">
        <v>16899</v>
      </c>
      <c r="U105" s="185">
        <v>400</v>
      </c>
      <c r="V105" s="182">
        <f t="shared" si="19"/>
        <v>6759600</v>
      </c>
      <c r="W105" s="204">
        <v>3500</v>
      </c>
      <c r="X105" s="185">
        <v>600</v>
      </c>
      <c r="Y105" s="182">
        <f t="shared" si="20"/>
        <v>2100000</v>
      </c>
      <c r="Z105" s="204">
        <v>159045</v>
      </c>
      <c r="AA105" s="185">
        <v>450</v>
      </c>
      <c r="AB105" s="182">
        <f t="shared" si="21"/>
        <v>71570250</v>
      </c>
      <c r="AC105" s="204"/>
      <c r="AD105" s="204"/>
      <c r="AE105" s="182">
        <f t="shared" si="22"/>
        <v>0</v>
      </c>
      <c r="AF105" s="213">
        <v>7575</v>
      </c>
      <c r="AG105" s="204">
        <v>600</v>
      </c>
      <c r="AH105" s="182">
        <f t="shared" si="23"/>
        <v>4545000</v>
      </c>
      <c r="AI105" s="204">
        <v>757</v>
      </c>
      <c r="AJ105" s="204">
        <v>300</v>
      </c>
      <c r="AK105" s="182">
        <f t="shared" si="24"/>
        <v>227100</v>
      </c>
      <c r="AL105" s="203">
        <v>47000</v>
      </c>
      <c r="AM105" s="203">
        <v>320</v>
      </c>
      <c r="AN105" s="182">
        <f t="shared" si="25"/>
        <v>15040000</v>
      </c>
      <c r="AO105" s="204">
        <v>100</v>
      </c>
      <c r="AP105" s="204">
        <v>320</v>
      </c>
      <c r="AQ105" s="182">
        <f t="shared" si="26"/>
        <v>32000</v>
      </c>
      <c r="AR105" s="204">
        <v>2230</v>
      </c>
      <c r="AS105" s="182">
        <v>60</v>
      </c>
      <c r="AT105" s="182">
        <f t="shared" si="27"/>
        <v>133800</v>
      </c>
    </row>
    <row r="106" spans="1:46" ht="24.95" customHeight="1">
      <c r="A106" s="182">
        <v>104</v>
      </c>
      <c r="C106" s="183" t="s">
        <v>160</v>
      </c>
      <c r="D106" s="183" t="s">
        <v>157</v>
      </c>
      <c r="E106" s="214">
        <v>3263988</v>
      </c>
      <c r="F106" s="204">
        <v>50</v>
      </c>
      <c r="G106" s="182">
        <f t="shared" si="14"/>
        <v>163199400</v>
      </c>
      <c r="H106" s="215">
        <v>33300</v>
      </c>
      <c r="I106" s="204">
        <v>420</v>
      </c>
      <c r="J106" s="182">
        <f t="shared" si="15"/>
        <v>13986000</v>
      </c>
      <c r="K106" s="216"/>
      <c r="M106" s="182">
        <f t="shared" si="16"/>
        <v>0</v>
      </c>
      <c r="N106" s="203">
        <v>9700</v>
      </c>
      <c r="O106" s="185">
        <v>450</v>
      </c>
      <c r="P106" s="182">
        <f t="shared" si="17"/>
        <v>4365000</v>
      </c>
      <c r="Q106" s="203">
        <v>2750</v>
      </c>
      <c r="R106" s="185">
        <v>450</v>
      </c>
      <c r="S106" s="182">
        <f t="shared" si="18"/>
        <v>1237500</v>
      </c>
      <c r="T106" s="203">
        <v>211600</v>
      </c>
      <c r="U106" s="185">
        <v>400</v>
      </c>
      <c r="V106" s="182">
        <f t="shared" si="19"/>
        <v>84640000</v>
      </c>
      <c r="W106" s="203">
        <v>1300</v>
      </c>
      <c r="X106" s="185">
        <v>600</v>
      </c>
      <c r="Y106" s="182">
        <f t="shared" si="20"/>
        <v>780000</v>
      </c>
      <c r="Z106" s="203">
        <v>57400</v>
      </c>
      <c r="AA106" s="185">
        <v>450</v>
      </c>
      <c r="AB106" s="182">
        <f t="shared" si="21"/>
        <v>25830000</v>
      </c>
      <c r="AC106" s="203"/>
      <c r="AD106" s="203"/>
      <c r="AE106" s="182">
        <f t="shared" si="22"/>
        <v>0</v>
      </c>
      <c r="AF106" s="216">
        <v>5060</v>
      </c>
      <c r="AG106" s="204">
        <v>600</v>
      </c>
      <c r="AH106" s="182">
        <f t="shared" si="23"/>
        <v>3036000</v>
      </c>
      <c r="AI106" s="203">
        <v>1010</v>
      </c>
      <c r="AJ106" s="204">
        <v>300</v>
      </c>
      <c r="AK106" s="182">
        <f t="shared" si="24"/>
        <v>303000</v>
      </c>
      <c r="AL106" s="203">
        <v>20877</v>
      </c>
      <c r="AM106" s="203">
        <v>320</v>
      </c>
      <c r="AN106" s="182">
        <f t="shared" si="25"/>
        <v>6680640</v>
      </c>
      <c r="AO106" s="204">
        <v>135</v>
      </c>
      <c r="AP106" s="204">
        <v>320</v>
      </c>
      <c r="AQ106" s="182">
        <f t="shared" si="26"/>
        <v>43200</v>
      </c>
      <c r="AR106" s="204">
        <v>462</v>
      </c>
      <c r="AS106" s="182">
        <v>60</v>
      </c>
      <c r="AT106" s="182">
        <f t="shared" si="27"/>
        <v>27720</v>
      </c>
    </row>
    <row r="107" spans="1:46" ht="24.95" customHeight="1">
      <c r="A107" s="182">
        <v>105</v>
      </c>
      <c r="C107" s="183" t="s">
        <v>160</v>
      </c>
      <c r="D107" s="183" t="s">
        <v>174</v>
      </c>
      <c r="E107" s="203">
        <v>230000</v>
      </c>
      <c r="F107" s="204">
        <v>50</v>
      </c>
      <c r="G107" s="182">
        <f t="shared" si="14"/>
        <v>11500000</v>
      </c>
      <c r="H107" s="216">
        <v>170000</v>
      </c>
      <c r="I107" s="204">
        <v>420</v>
      </c>
      <c r="J107" s="182">
        <f t="shared" si="15"/>
        <v>71400000</v>
      </c>
      <c r="K107" s="216"/>
      <c r="M107" s="182">
        <f t="shared" si="16"/>
        <v>0</v>
      </c>
      <c r="N107" s="203">
        <v>4010</v>
      </c>
      <c r="O107" s="185">
        <v>450</v>
      </c>
      <c r="P107" s="182">
        <f t="shared" si="17"/>
        <v>1804500</v>
      </c>
      <c r="Q107" s="203">
        <v>3000</v>
      </c>
      <c r="R107" s="185">
        <v>450</v>
      </c>
      <c r="S107" s="182">
        <f t="shared" si="18"/>
        <v>1350000</v>
      </c>
      <c r="T107" s="203">
        <v>35000</v>
      </c>
      <c r="U107" s="185">
        <v>400</v>
      </c>
      <c r="V107" s="182">
        <f t="shared" si="19"/>
        <v>14000000</v>
      </c>
      <c r="W107" s="203">
        <v>700</v>
      </c>
      <c r="X107" s="185">
        <v>600</v>
      </c>
      <c r="Y107" s="182">
        <f t="shared" si="20"/>
        <v>420000</v>
      </c>
      <c r="Z107" s="203">
        <v>18000</v>
      </c>
      <c r="AA107" s="185">
        <v>450</v>
      </c>
      <c r="AB107" s="182">
        <f t="shared" si="21"/>
        <v>8100000</v>
      </c>
      <c r="AC107" s="203"/>
      <c r="AD107" s="203"/>
      <c r="AE107" s="182">
        <f t="shared" si="22"/>
        <v>0</v>
      </c>
      <c r="AF107" s="216"/>
      <c r="AG107" s="204">
        <v>600</v>
      </c>
      <c r="AH107" s="182">
        <f t="shared" si="23"/>
        <v>0</v>
      </c>
      <c r="AI107" s="203"/>
      <c r="AJ107" s="204">
        <v>300</v>
      </c>
      <c r="AK107" s="182">
        <f t="shared" si="24"/>
        <v>0</v>
      </c>
      <c r="AL107" s="184">
        <v>8700</v>
      </c>
      <c r="AM107" s="203">
        <v>320</v>
      </c>
      <c r="AN107" s="182">
        <f t="shared" si="25"/>
        <v>2784000</v>
      </c>
      <c r="AO107" s="204">
        <v>30</v>
      </c>
      <c r="AP107" s="204">
        <v>320</v>
      </c>
      <c r="AQ107" s="182">
        <f t="shared" si="26"/>
        <v>9600</v>
      </c>
      <c r="AR107" s="204">
        <v>10</v>
      </c>
      <c r="AS107" s="182">
        <v>60</v>
      </c>
      <c r="AT107" s="182">
        <f t="shared" si="27"/>
        <v>600</v>
      </c>
    </row>
    <row r="108" spans="1:46" ht="24.95" customHeight="1">
      <c r="A108" s="182">
        <v>106</v>
      </c>
      <c r="C108" s="183" t="s">
        <v>160</v>
      </c>
      <c r="D108" s="183" t="s">
        <v>159</v>
      </c>
      <c r="E108" s="203">
        <v>861155</v>
      </c>
      <c r="F108" s="204">
        <v>50</v>
      </c>
      <c r="G108" s="182">
        <f t="shared" si="14"/>
        <v>43057750</v>
      </c>
      <c r="H108" s="216">
        <v>18400</v>
      </c>
      <c r="I108" s="204">
        <v>420</v>
      </c>
      <c r="J108" s="182">
        <f t="shared" si="15"/>
        <v>7728000</v>
      </c>
      <c r="K108" s="216"/>
      <c r="M108" s="182">
        <f t="shared" si="16"/>
        <v>0</v>
      </c>
      <c r="N108" s="203">
        <v>7100</v>
      </c>
      <c r="O108" s="185">
        <v>450</v>
      </c>
      <c r="P108" s="182">
        <f t="shared" si="17"/>
        <v>3195000</v>
      </c>
      <c r="Q108" s="203">
        <v>3281</v>
      </c>
      <c r="R108" s="185">
        <v>450</v>
      </c>
      <c r="S108" s="182">
        <f t="shared" si="18"/>
        <v>1476450</v>
      </c>
      <c r="T108" s="203">
        <v>18960</v>
      </c>
      <c r="U108" s="185">
        <v>400</v>
      </c>
      <c r="V108" s="182">
        <f t="shared" si="19"/>
        <v>7584000</v>
      </c>
      <c r="W108" s="203">
        <v>1000</v>
      </c>
      <c r="X108" s="185">
        <v>600</v>
      </c>
      <c r="Y108" s="182">
        <f t="shared" si="20"/>
        <v>600000</v>
      </c>
      <c r="Z108" s="203">
        <v>5600</v>
      </c>
      <c r="AA108" s="185">
        <v>450</v>
      </c>
      <c r="AB108" s="182">
        <f t="shared" si="21"/>
        <v>2520000</v>
      </c>
      <c r="AC108" s="203"/>
      <c r="AD108" s="203"/>
      <c r="AE108" s="182">
        <f t="shared" si="22"/>
        <v>0</v>
      </c>
      <c r="AF108" s="216"/>
      <c r="AG108" s="204">
        <v>600</v>
      </c>
      <c r="AH108" s="182">
        <f t="shared" si="23"/>
        <v>0</v>
      </c>
      <c r="AI108" s="203"/>
      <c r="AJ108" s="204">
        <v>300</v>
      </c>
      <c r="AK108" s="182">
        <f t="shared" si="24"/>
        <v>0</v>
      </c>
      <c r="AL108" s="184"/>
      <c r="AM108" s="203">
        <v>320</v>
      </c>
      <c r="AN108" s="182">
        <f t="shared" si="25"/>
        <v>0</v>
      </c>
      <c r="AO108" s="203">
        <v>500</v>
      </c>
      <c r="AP108" s="204">
        <v>320</v>
      </c>
      <c r="AQ108" s="182">
        <f t="shared" si="26"/>
        <v>160000</v>
      </c>
      <c r="AR108" s="203">
        <v>1090</v>
      </c>
      <c r="AS108" s="182">
        <v>60</v>
      </c>
      <c r="AT108" s="182">
        <f t="shared" si="27"/>
        <v>65400</v>
      </c>
    </row>
    <row r="109" spans="1:46" ht="24.95" customHeight="1">
      <c r="A109" s="182">
        <v>107</v>
      </c>
      <c r="C109" s="183" t="s">
        <v>160</v>
      </c>
      <c r="D109" s="183" t="s">
        <v>161</v>
      </c>
      <c r="E109" s="217">
        <v>356340</v>
      </c>
      <c r="F109" s="204">
        <v>50</v>
      </c>
      <c r="G109" s="182">
        <f t="shared" si="14"/>
        <v>17817000</v>
      </c>
      <c r="H109" s="213">
        <v>5600</v>
      </c>
      <c r="I109" s="204">
        <v>420</v>
      </c>
      <c r="J109" s="182">
        <f t="shared" si="15"/>
        <v>2352000</v>
      </c>
      <c r="K109" s="216"/>
      <c r="M109" s="182">
        <f t="shared" si="16"/>
        <v>0</v>
      </c>
      <c r="N109" s="205">
        <v>1278</v>
      </c>
      <c r="O109" s="185">
        <v>450</v>
      </c>
      <c r="P109" s="182">
        <f t="shared" si="17"/>
        <v>575100</v>
      </c>
      <c r="Q109" s="205">
        <v>1116</v>
      </c>
      <c r="R109" s="185">
        <v>450</v>
      </c>
      <c r="S109" s="182">
        <f t="shared" si="18"/>
        <v>502200</v>
      </c>
      <c r="T109" s="206">
        <v>66000</v>
      </c>
      <c r="U109" s="185">
        <v>400</v>
      </c>
      <c r="V109" s="182">
        <f t="shared" si="19"/>
        <v>26400000</v>
      </c>
      <c r="W109" s="206">
        <v>567</v>
      </c>
      <c r="X109" s="185">
        <v>600</v>
      </c>
      <c r="Y109" s="182">
        <f t="shared" si="20"/>
        <v>340200</v>
      </c>
      <c r="Z109" s="206">
        <v>5100</v>
      </c>
      <c r="AA109" s="185">
        <v>450</v>
      </c>
      <c r="AB109" s="182">
        <f t="shared" si="21"/>
        <v>2295000</v>
      </c>
      <c r="AC109" s="205"/>
      <c r="AD109" s="205"/>
      <c r="AE109" s="182">
        <f t="shared" si="22"/>
        <v>0</v>
      </c>
      <c r="AF109" s="216"/>
      <c r="AG109" s="204">
        <v>600</v>
      </c>
      <c r="AH109" s="182">
        <f t="shared" si="23"/>
        <v>0</v>
      </c>
      <c r="AI109" s="203"/>
      <c r="AJ109" s="204">
        <v>300</v>
      </c>
      <c r="AK109" s="182">
        <f t="shared" si="24"/>
        <v>0</v>
      </c>
      <c r="AL109" s="184">
        <v>216529</v>
      </c>
      <c r="AM109" s="203">
        <v>320</v>
      </c>
      <c r="AN109" s="182">
        <f t="shared" si="25"/>
        <v>69289280</v>
      </c>
      <c r="AO109" s="204">
        <v>152</v>
      </c>
      <c r="AP109" s="204">
        <v>320</v>
      </c>
      <c r="AQ109" s="182">
        <f t="shared" si="26"/>
        <v>48640</v>
      </c>
      <c r="AR109" s="214">
        <v>159</v>
      </c>
      <c r="AS109" s="182">
        <v>60</v>
      </c>
      <c r="AT109" s="182">
        <f t="shared" si="27"/>
        <v>9540</v>
      </c>
    </row>
    <row r="110" spans="1:46" ht="24.95" customHeight="1">
      <c r="A110" s="182">
        <v>108</v>
      </c>
      <c r="C110" s="183" t="s">
        <v>160</v>
      </c>
      <c r="D110" s="183" t="s">
        <v>162</v>
      </c>
      <c r="E110" s="203">
        <v>375296</v>
      </c>
      <c r="F110" s="204">
        <v>50</v>
      </c>
      <c r="G110" s="182">
        <f t="shared" si="14"/>
        <v>18764800</v>
      </c>
      <c r="H110" s="216">
        <v>9900</v>
      </c>
      <c r="I110" s="204">
        <v>420</v>
      </c>
      <c r="J110" s="182">
        <f t="shared" si="15"/>
        <v>4158000</v>
      </c>
      <c r="K110" s="216"/>
      <c r="M110" s="182">
        <f t="shared" si="16"/>
        <v>0</v>
      </c>
      <c r="N110" s="203">
        <v>3180</v>
      </c>
      <c r="O110" s="185">
        <v>450</v>
      </c>
      <c r="P110" s="182">
        <f t="shared" si="17"/>
        <v>1431000</v>
      </c>
      <c r="Q110" s="203">
        <v>2745</v>
      </c>
      <c r="R110" s="185">
        <v>450</v>
      </c>
      <c r="S110" s="182">
        <f t="shared" si="18"/>
        <v>1235250</v>
      </c>
      <c r="T110" s="203">
        <v>31710</v>
      </c>
      <c r="U110" s="185">
        <v>400</v>
      </c>
      <c r="V110" s="182">
        <f t="shared" si="19"/>
        <v>12684000</v>
      </c>
      <c r="W110" s="203">
        <v>345</v>
      </c>
      <c r="X110" s="185">
        <v>600</v>
      </c>
      <c r="Y110" s="182">
        <f t="shared" si="20"/>
        <v>207000</v>
      </c>
      <c r="Z110" s="203">
        <v>16784</v>
      </c>
      <c r="AA110" s="185">
        <v>450</v>
      </c>
      <c r="AB110" s="182">
        <f t="shared" si="21"/>
        <v>7552800</v>
      </c>
      <c r="AC110" s="203"/>
      <c r="AD110" s="203"/>
      <c r="AE110" s="182">
        <f t="shared" si="22"/>
        <v>0</v>
      </c>
      <c r="AF110" s="216">
        <v>172</v>
      </c>
      <c r="AG110" s="204">
        <v>600</v>
      </c>
      <c r="AH110" s="182">
        <f t="shared" si="23"/>
        <v>103200</v>
      </c>
      <c r="AI110" s="203"/>
      <c r="AJ110" s="204">
        <v>300</v>
      </c>
      <c r="AK110" s="182">
        <f t="shared" si="24"/>
        <v>0</v>
      </c>
      <c r="AL110" s="184">
        <v>36517</v>
      </c>
      <c r="AM110" s="203">
        <v>320</v>
      </c>
      <c r="AN110" s="182">
        <f t="shared" si="25"/>
        <v>11685440</v>
      </c>
      <c r="AO110" s="204">
        <v>66</v>
      </c>
      <c r="AP110" s="204">
        <v>320</v>
      </c>
      <c r="AQ110" s="182">
        <f t="shared" si="26"/>
        <v>21120</v>
      </c>
      <c r="AR110" s="204">
        <v>398</v>
      </c>
      <c r="AS110" s="182">
        <v>60</v>
      </c>
      <c r="AT110" s="182">
        <f t="shared" si="27"/>
        <v>23880</v>
      </c>
    </row>
    <row r="111" spans="1:46" ht="24.95" customHeight="1">
      <c r="A111" s="182">
        <v>109</v>
      </c>
      <c r="C111" s="183" t="s">
        <v>160</v>
      </c>
      <c r="D111" s="183" t="s">
        <v>163</v>
      </c>
      <c r="E111" s="203">
        <v>216060</v>
      </c>
      <c r="F111" s="204">
        <v>50</v>
      </c>
      <c r="G111" s="182">
        <f t="shared" si="14"/>
        <v>10803000</v>
      </c>
      <c r="H111" s="218">
        <v>8437.5</v>
      </c>
      <c r="I111" s="204">
        <v>420</v>
      </c>
      <c r="J111" s="182">
        <f t="shared" si="15"/>
        <v>3543750</v>
      </c>
      <c r="K111" s="216"/>
      <c r="M111" s="182">
        <f t="shared" si="16"/>
        <v>0</v>
      </c>
      <c r="N111" s="217">
        <v>1043.442</v>
      </c>
      <c r="O111" s="185">
        <v>450</v>
      </c>
      <c r="P111" s="182">
        <f t="shared" si="17"/>
        <v>469548.9</v>
      </c>
      <c r="Q111" s="217">
        <v>1500</v>
      </c>
      <c r="R111" s="185">
        <v>450</v>
      </c>
      <c r="S111" s="182">
        <f t="shared" si="18"/>
        <v>675000</v>
      </c>
      <c r="T111" s="217">
        <v>19488</v>
      </c>
      <c r="U111" s="185">
        <v>400</v>
      </c>
      <c r="V111" s="182">
        <f t="shared" si="19"/>
        <v>7795200</v>
      </c>
      <c r="W111" s="203">
        <v>261</v>
      </c>
      <c r="X111" s="185">
        <v>600</v>
      </c>
      <c r="Y111" s="182">
        <f t="shared" si="20"/>
        <v>156600</v>
      </c>
      <c r="Z111" s="217">
        <v>11438</v>
      </c>
      <c r="AA111" s="185">
        <v>450</v>
      </c>
      <c r="AB111" s="182">
        <f t="shared" si="21"/>
        <v>5147100</v>
      </c>
      <c r="AC111" s="203"/>
      <c r="AD111" s="203"/>
      <c r="AE111" s="182">
        <f t="shared" si="22"/>
        <v>0</v>
      </c>
      <c r="AF111" s="216"/>
      <c r="AG111" s="204">
        <v>600</v>
      </c>
      <c r="AH111" s="182">
        <f t="shared" si="23"/>
        <v>0</v>
      </c>
      <c r="AI111" s="203"/>
      <c r="AJ111" s="204">
        <v>300</v>
      </c>
      <c r="AK111" s="182">
        <f t="shared" si="24"/>
        <v>0</v>
      </c>
      <c r="AL111" s="184">
        <v>18069</v>
      </c>
      <c r="AM111" s="203">
        <v>320</v>
      </c>
      <c r="AN111" s="182">
        <f t="shared" si="25"/>
        <v>5782080</v>
      </c>
      <c r="AO111" s="217">
        <v>56</v>
      </c>
      <c r="AP111" s="204">
        <v>320</v>
      </c>
      <c r="AQ111" s="182">
        <f t="shared" si="26"/>
        <v>17920</v>
      </c>
      <c r="AR111" s="217">
        <v>129</v>
      </c>
      <c r="AS111" s="182">
        <v>60</v>
      </c>
      <c r="AT111" s="182">
        <f t="shared" si="27"/>
        <v>7740</v>
      </c>
    </row>
    <row r="112" spans="1:46" ht="24.95" customHeight="1">
      <c r="A112" s="182">
        <v>110</v>
      </c>
      <c r="C112" s="183" t="s">
        <v>160</v>
      </c>
      <c r="D112" s="183" t="s">
        <v>164</v>
      </c>
      <c r="E112" s="203">
        <v>1614532</v>
      </c>
      <c r="F112" s="204">
        <v>50</v>
      </c>
      <c r="G112" s="182">
        <f t="shared" si="14"/>
        <v>80726600</v>
      </c>
      <c r="H112" s="216">
        <v>10080</v>
      </c>
      <c r="I112" s="204">
        <v>420</v>
      </c>
      <c r="J112" s="182">
        <f t="shared" si="15"/>
        <v>4233600</v>
      </c>
      <c r="K112" s="216"/>
      <c r="M112" s="182">
        <f t="shared" si="16"/>
        <v>0</v>
      </c>
      <c r="N112" s="203">
        <v>7100</v>
      </c>
      <c r="O112" s="185">
        <v>450</v>
      </c>
      <c r="P112" s="182">
        <f t="shared" si="17"/>
        <v>3195000</v>
      </c>
      <c r="Q112" s="203">
        <v>5000</v>
      </c>
      <c r="R112" s="185">
        <v>450</v>
      </c>
      <c r="S112" s="182">
        <f t="shared" si="18"/>
        <v>2250000</v>
      </c>
      <c r="T112" s="203">
        <v>30460</v>
      </c>
      <c r="U112" s="185">
        <v>400</v>
      </c>
      <c r="V112" s="182">
        <f t="shared" si="19"/>
        <v>12184000</v>
      </c>
      <c r="W112" s="203">
        <v>1000</v>
      </c>
      <c r="X112" s="185">
        <v>600</v>
      </c>
      <c r="Y112" s="182">
        <f t="shared" si="20"/>
        <v>600000</v>
      </c>
      <c r="Z112" s="203">
        <v>15600</v>
      </c>
      <c r="AA112" s="185">
        <v>450</v>
      </c>
      <c r="AB112" s="182">
        <f t="shared" si="21"/>
        <v>7020000</v>
      </c>
      <c r="AC112" s="203"/>
      <c r="AD112" s="203"/>
      <c r="AE112" s="182">
        <f t="shared" si="22"/>
        <v>0</v>
      </c>
      <c r="AF112" s="216"/>
      <c r="AG112" s="204">
        <v>600</v>
      </c>
      <c r="AH112" s="182">
        <f t="shared" si="23"/>
        <v>0</v>
      </c>
      <c r="AI112" s="203"/>
      <c r="AJ112" s="204">
        <v>300</v>
      </c>
      <c r="AK112" s="182">
        <f t="shared" si="24"/>
        <v>0</v>
      </c>
      <c r="AL112" s="184">
        <v>64500</v>
      </c>
      <c r="AM112" s="203">
        <v>320</v>
      </c>
      <c r="AN112" s="182">
        <f t="shared" si="25"/>
        <v>20640000</v>
      </c>
      <c r="AO112" s="203">
        <v>504</v>
      </c>
      <c r="AP112" s="204">
        <v>320</v>
      </c>
      <c r="AQ112" s="182">
        <f t="shared" si="26"/>
        <v>161280</v>
      </c>
      <c r="AR112" s="203">
        <v>1096</v>
      </c>
      <c r="AS112" s="182">
        <v>60</v>
      </c>
      <c r="AT112" s="182">
        <f t="shared" si="27"/>
        <v>65760</v>
      </c>
    </row>
    <row r="113" spans="1:46" ht="24.95" customHeight="1">
      <c r="A113" s="182">
        <v>111</v>
      </c>
      <c r="C113" s="183" t="s">
        <v>160</v>
      </c>
      <c r="D113" s="183" t="s">
        <v>165</v>
      </c>
      <c r="E113" s="203">
        <v>474081</v>
      </c>
      <c r="F113" s="204">
        <v>50</v>
      </c>
      <c r="G113" s="182">
        <f t="shared" si="14"/>
        <v>23704050</v>
      </c>
      <c r="H113" s="216">
        <v>9300</v>
      </c>
      <c r="I113" s="204">
        <v>420</v>
      </c>
      <c r="J113" s="182">
        <f t="shared" si="15"/>
        <v>3906000</v>
      </c>
      <c r="K113" s="216"/>
      <c r="M113" s="182">
        <f t="shared" si="16"/>
        <v>0</v>
      </c>
      <c r="N113" s="203">
        <v>2350</v>
      </c>
      <c r="O113" s="185">
        <v>450</v>
      </c>
      <c r="P113" s="182">
        <f t="shared" si="17"/>
        <v>1057500</v>
      </c>
      <c r="Q113" s="203">
        <v>3830</v>
      </c>
      <c r="R113" s="185">
        <v>450</v>
      </c>
      <c r="S113" s="182">
        <f t="shared" si="18"/>
        <v>1723500</v>
      </c>
      <c r="T113" s="203">
        <v>17800</v>
      </c>
      <c r="U113" s="185">
        <v>400</v>
      </c>
      <c r="V113" s="182">
        <f t="shared" si="19"/>
        <v>7120000</v>
      </c>
      <c r="W113" s="203">
        <v>950</v>
      </c>
      <c r="X113" s="185">
        <v>600</v>
      </c>
      <c r="Y113" s="182">
        <f t="shared" si="20"/>
        <v>570000</v>
      </c>
      <c r="Z113" s="203">
        <v>12800</v>
      </c>
      <c r="AA113" s="185">
        <v>450</v>
      </c>
      <c r="AB113" s="182">
        <f t="shared" si="21"/>
        <v>5760000</v>
      </c>
      <c r="AC113" s="203"/>
      <c r="AD113" s="203"/>
      <c r="AE113" s="182">
        <f t="shared" si="22"/>
        <v>0</v>
      </c>
      <c r="AF113" s="216"/>
      <c r="AG113" s="204">
        <v>600</v>
      </c>
      <c r="AH113" s="182">
        <f t="shared" si="23"/>
        <v>0</v>
      </c>
      <c r="AI113" s="203"/>
      <c r="AJ113" s="204">
        <v>300</v>
      </c>
      <c r="AK113" s="182">
        <f t="shared" si="24"/>
        <v>0</v>
      </c>
      <c r="AL113" s="184">
        <v>31260</v>
      </c>
      <c r="AM113" s="203">
        <v>320</v>
      </c>
      <c r="AN113" s="182">
        <f t="shared" si="25"/>
        <v>10003200</v>
      </c>
      <c r="AO113" s="203">
        <v>97</v>
      </c>
      <c r="AP113" s="204">
        <v>320</v>
      </c>
      <c r="AQ113" s="182">
        <f t="shared" si="26"/>
        <v>31040</v>
      </c>
      <c r="AR113" s="203">
        <v>779</v>
      </c>
      <c r="AS113" s="182">
        <v>60</v>
      </c>
      <c r="AT113" s="182">
        <f t="shared" si="27"/>
        <v>46740</v>
      </c>
    </row>
    <row r="114" spans="1:46" ht="24.95" customHeight="1">
      <c r="A114" s="182">
        <v>112</v>
      </c>
      <c r="C114" s="183" t="s">
        <v>160</v>
      </c>
      <c r="D114" s="183" t="s">
        <v>166</v>
      </c>
      <c r="E114" s="203">
        <v>809800</v>
      </c>
      <c r="F114" s="204">
        <v>50</v>
      </c>
      <c r="G114" s="182">
        <f t="shared" si="14"/>
        <v>40490000</v>
      </c>
      <c r="H114" s="216">
        <v>8400</v>
      </c>
      <c r="I114" s="204">
        <v>420</v>
      </c>
      <c r="J114" s="182">
        <f t="shared" si="15"/>
        <v>3528000</v>
      </c>
      <c r="K114" s="216"/>
      <c r="M114" s="182">
        <f t="shared" si="16"/>
        <v>0</v>
      </c>
      <c r="N114" s="203">
        <v>7660</v>
      </c>
      <c r="O114" s="185">
        <v>450</v>
      </c>
      <c r="P114" s="182">
        <f t="shared" si="17"/>
        <v>3447000</v>
      </c>
      <c r="Q114" s="203">
        <v>3900</v>
      </c>
      <c r="R114" s="185">
        <v>450</v>
      </c>
      <c r="S114" s="182">
        <f t="shared" si="18"/>
        <v>1755000</v>
      </c>
      <c r="T114" s="203">
        <v>14300</v>
      </c>
      <c r="U114" s="185">
        <v>400</v>
      </c>
      <c r="V114" s="182">
        <f t="shared" si="19"/>
        <v>5720000</v>
      </c>
      <c r="W114" s="203">
        <v>106340</v>
      </c>
      <c r="X114" s="185">
        <v>600</v>
      </c>
      <c r="Y114" s="182">
        <f t="shared" si="20"/>
        <v>63804000</v>
      </c>
      <c r="Z114" s="203">
        <v>29500</v>
      </c>
      <c r="AA114" s="185">
        <v>450</v>
      </c>
      <c r="AB114" s="182">
        <f t="shared" si="21"/>
        <v>13275000</v>
      </c>
      <c r="AC114" s="203"/>
      <c r="AD114" s="203"/>
      <c r="AE114" s="182">
        <f t="shared" si="22"/>
        <v>0</v>
      </c>
      <c r="AF114" s="216"/>
      <c r="AG114" s="204">
        <v>600</v>
      </c>
      <c r="AH114" s="182">
        <f t="shared" si="23"/>
        <v>0</v>
      </c>
      <c r="AI114" s="203"/>
      <c r="AJ114" s="204">
        <v>300</v>
      </c>
      <c r="AK114" s="182">
        <f t="shared" si="24"/>
        <v>0</v>
      </c>
      <c r="AL114" s="184">
        <v>104864</v>
      </c>
      <c r="AM114" s="203">
        <v>320</v>
      </c>
      <c r="AN114" s="182">
        <f t="shared" si="25"/>
        <v>33556480</v>
      </c>
      <c r="AO114" s="204">
        <v>56</v>
      </c>
      <c r="AP114" s="204">
        <v>320</v>
      </c>
      <c r="AQ114" s="182">
        <f t="shared" si="26"/>
        <v>17920</v>
      </c>
      <c r="AR114" s="204">
        <v>502</v>
      </c>
      <c r="AS114" s="182">
        <v>60</v>
      </c>
      <c r="AT114" s="182">
        <f t="shared" si="27"/>
        <v>30120</v>
      </c>
    </row>
    <row r="115" spans="1:46" ht="24.95" customHeight="1">
      <c r="A115" s="182">
        <v>113</v>
      </c>
      <c r="C115" s="183" t="s">
        <v>160</v>
      </c>
      <c r="D115" s="183" t="s">
        <v>167</v>
      </c>
      <c r="E115" s="203">
        <v>297920</v>
      </c>
      <c r="F115" s="204">
        <v>50</v>
      </c>
      <c r="G115" s="182">
        <f t="shared" si="14"/>
        <v>14896000</v>
      </c>
      <c r="H115" s="216">
        <v>9000</v>
      </c>
      <c r="I115" s="204">
        <v>420</v>
      </c>
      <c r="J115" s="182">
        <f t="shared" si="15"/>
        <v>3780000</v>
      </c>
      <c r="K115" s="216"/>
      <c r="M115" s="182">
        <f t="shared" si="16"/>
        <v>0</v>
      </c>
      <c r="N115" s="203">
        <v>3200</v>
      </c>
      <c r="O115" s="185">
        <v>450</v>
      </c>
      <c r="P115" s="182">
        <f t="shared" si="17"/>
        <v>1440000</v>
      </c>
      <c r="Q115" s="203">
        <v>2300</v>
      </c>
      <c r="R115" s="185">
        <v>450</v>
      </c>
      <c r="S115" s="182">
        <f t="shared" si="18"/>
        <v>1035000</v>
      </c>
      <c r="T115" s="203">
        <v>480</v>
      </c>
      <c r="U115" s="185">
        <v>400</v>
      </c>
      <c r="V115" s="182">
        <f t="shared" si="19"/>
        <v>192000</v>
      </c>
      <c r="W115" s="203">
        <v>265</v>
      </c>
      <c r="X115" s="185">
        <v>600</v>
      </c>
      <c r="Y115" s="182">
        <f t="shared" si="20"/>
        <v>159000</v>
      </c>
      <c r="Z115" s="203">
        <v>7400</v>
      </c>
      <c r="AA115" s="185">
        <v>450</v>
      </c>
      <c r="AB115" s="182">
        <f t="shared" si="21"/>
        <v>3330000</v>
      </c>
      <c r="AC115" s="203"/>
      <c r="AD115" s="203"/>
      <c r="AE115" s="182">
        <f t="shared" si="22"/>
        <v>0</v>
      </c>
      <c r="AF115" s="216">
        <v>50</v>
      </c>
      <c r="AG115" s="204">
        <v>600</v>
      </c>
      <c r="AH115" s="182">
        <f t="shared" si="23"/>
        <v>30000</v>
      </c>
      <c r="AI115" s="203">
        <v>5</v>
      </c>
      <c r="AJ115" s="204">
        <v>300</v>
      </c>
      <c r="AK115" s="182">
        <f t="shared" si="24"/>
        <v>1500</v>
      </c>
      <c r="AL115" s="184">
        <v>19600</v>
      </c>
      <c r="AM115" s="203">
        <v>320</v>
      </c>
      <c r="AN115" s="182">
        <f t="shared" si="25"/>
        <v>6272000</v>
      </c>
      <c r="AO115" s="204"/>
      <c r="AP115" s="204">
        <v>320</v>
      </c>
      <c r="AQ115" s="182">
        <f t="shared" si="26"/>
        <v>0</v>
      </c>
      <c r="AR115" s="204">
        <v>181</v>
      </c>
      <c r="AS115" s="182">
        <v>60</v>
      </c>
      <c r="AT115" s="182">
        <f t="shared" si="27"/>
        <v>10860</v>
      </c>
    </row>
    <row r="116" spans="1:46" ht="24.95" customHeight="1">
      <c r="A116" s="182">
        <v>114</v>
      </c>
      <c r="C116" s="183" t="s">
        <v>160</v>
      </c>
      <c r="D116" s="183" t="s">
        <v>168</v>
      </c>
      <c r="E116" s="203">
        <v>1443080</v>
      </c>
      <c r="F116" s="204">
        <v>50</v>
      </c>
      <c r="G116" s="182">
        <f t="shared" si="14"/>
        <v>72154000</v>
      </c>
      <c r="H116" s="216">
        <v>140000</v>
      </c>
      <c r="I116" s="204">
        <v>420</v>
      </c>
      <c r="J116" s="182">
        <f t="shared" si="15"/>
        <v>58800000</v>
      </c>
      <c r="K116" s="216"/>
      <c r="M116" s="182">
        <f t="shared" si="16"/>
        <v>0</v>
      </c>
      <c r="N116" s="203">
        <v>28200</v>
      </c>
      <c r="O116" s="185">
        <v>450</v>
      </c>
      <c r="P116" s="182">
        <f t="shared" si="17"/>
        <v>12690000</v>
      </c>
      <c r="Q116" s="203">
        <v>16200</v>
      </c>
      <c r="R116" s="185">
        <v>450</v>
      </c>
      <c r="S116" s="182">
        <f t="shared" si="18"/>
        <v>7290000</v>
      </c>
      <c r="T116" s="203">
        <v>211000</v>
      </c>
      <c r="U116" s="185">
        <v>400</v>
      </c>
      <c r="V116" s="182">
        <f t="shared" si="19"/>
        <v>84400000</v>
      </c>
      <c r="W116" s="203">
        <v>6500</v>
      </c>
      <c r="X116" s="185">
        <v>600</v>
      </c>
      <c r="Y116" s="182">
        <f t="shared" si="20"/>
        <v>3900000</v>
      </c>
      <c r="Z116" s="203">
        <v>53300</v>
      </c>
      <c r="AA116" s="185">
        <v>450</v>
      </c>
      <c r="AB116" s="182">
        <f t="shared" si="21"/>
        <v>23985000</v>
      </c>
      <c r="AC116" s="203"/>
      <c r="AD116" s="203"/>
      <c r="AE116" s="182">
        <f t="shared" si="22"/>
        <v>0</v>
      </c>
      <c r="AF116" s="216">
        <v>1060</v>
      </c>
      <c r="AG116" s="204">
        <v>600</v>
      </c>
      <c r="AH116" s="182">
        <f t="shared" si="23"/>
        <v>636000</v>
      </c>
      <c r="AI116" s="203"/>
      <c r="AJ116" s="204">
        <v>300</v>
      </c>
      <c r="AK116" s="182">
        <f t="shared" si="24"/>
        <v>0</v>
      </c>
      <c r="AL116" s="189">
        <v>232907</v>
      </c>
      <c r="AM116" s="203">
        <v>320</v>
      </c>
      <c r="AN116" s="182">
        <f t="shared" si="25"/>
        <v>74530240</v>
      </c>
      <c r="AO116" s="204"/>
      <c r="AP116" s="204">
        <v>320</v>
      </c>
      <c r="AQ116" s="182">
        <f t="shared" si="26"/>
        <v>0</v>
      </c>
      <c r="AR116" s="204">
        <v>2960</v>
      </c>
      <c r="AS116" s="182">
        <v>60</v>
      </c>
      <c r="AT116" s="182">
        <f t="shared" si="27"/>
        <v>177600</v>
      </c>
    </row>
    <row r="117" spans="1:46" ht="24.95" customHeight="1">
      <c r="A117" s="182">
        <v>115</v>
      </c>
      <c r="C117" s="183" t="s">
        <v>160</v>
      </c>
      <c r="D117" s="183" t="s">
        <v>175</v>
      </c>
      <c r="E117" s="203">
        <v>2009549</v>
      </c>
      <c r="F117" s="204">
        <v>50</v>
      </c>
      <c r="G117" s="182">
        <f t="shared" si="14"/>
        <v>100477450</v>
      </c>
      <c r="H117" s="216">
        <v>425460</v>
      </c>
      <c r="I117" s="204">
        <v>420</v>
      </c>
      <c r="J117" s="182">
        <f t="shared" si="15"/>
        <v>178693200</v>
      </c>
      <c r="K117" s="216"/>
      <c r="M117" s="182">
        <f t="shared" si="16"/>
        <v>0</v>
      </c>
      <c r="N117" s="203">
        <v>21388</v>
      </c>
      <c r="O117" s="185">
        <v>450</v>
      </c>
      <c r="P117" s="182">
        <f t="shared" si="17"/>
        <v>9624600</v>
      </c>
      <c r="Q117" s="203">
        <v>16048</v>
      </c>
      <c r="R117" s="185">
        <v>450</v>
      </c>
      <c r="S117" s="182">
        <f t="shared" si="18"/>
        <v>7221600</v>
      </c>
      <c r="T117" s="203" t="s">
        <v>176</v>
      </c>
      <c r="U117" s="185">
        <v>400</v>
      </c>
      <c r="V117" s="182" t="e">
        <f t="shared" si="19"/>
        <v>#VALUE!</v>
      </c>
      <c r="W117" s="203">
        <v>900</v>
      </c>
      <c r="X117" s="185">
        <v>600</v>
      </c>
      <c r="Y117" s="182">
        <f t="shared" si="20"/>
        <v>540000</v>
      </c>
      <c r="Z117" s="203">
        <v>45365</v>
      </c>
      <c r="AA117" s="185">
        <v>450</v>
      </c>
      <c r="AB117" s="182">
        <f t="shared" si="21"/>
        <v>20414250</v>
      </c>
      <c r="AC117" s="203"/>
      <c r="AD117" s="203"/>
      <c r="AE117" s="182">
        <f t="shared" si="22"/>
        <v>0</v>
      </c>
      <c r="AF117" s="216">
        <v>1900</v>
      </c>
      <c r="AG117" s="204">
        <v>600</v>
      </c>
      <c r="AH117" s="182">
        <f t="shared" si="23"/>
        <v>1140000</v>
      </c>
      <c r="AI117" s="203"/>
      <c r="AJ117" s="204">
        <v>300</v>
      </c>
      <c r="AK117" s="182">
        <f t="shared" si="24"/>
        <v>0</v>
      </c>
      <c r="AL117" s="184">
        <v>38375</v>
      </c>
      <c r="AM117" s="203">
        <v>320</v>
      </c>
      <c r="AN117" s="182">
        <f t="shared" si="25"/>
        <v>12280000</v>
      </c>
      <c r="AO117" s="204">
        <v>2067</v>
      </c>
      <c r="AP117" s="204">
        <v>320</v>
      </c>
      <c r="AQ117" s="182">
        <f t="shared" si="26"/>
        <v>661440</v>
      </c>
      <c r="AR117" s="204">
        <v>7632</v>
      </c>
      <c r="AS117" s="182">
        <v>60</v>
      </c>
      <c r="AT117" s="182">
        <f t="shared" si="27"/>
        <v>457920</v>
      </c>
    </row>
    <row r="118" spans="1:46" ht="24.95" customHeight="1">
      <c r="A118" s="182">
        <v>116</v>
      </c>
      <c r="C118" s="183" t="s">
        <v>160</v>
      </c>
      <c r="D118" s="183" t="s">
        <v>170</v>
      </c>
      <c r="E118" s="184">
        <v>1853820</v>
      </c>
      <c r="F118" s="204">
        <v>50</v>
      </c>
      <c r="G118" s="182">
        <f t="shared" si="14"/>
        <v>92691000</v>
      </c>
      <c r="H118" s="192">
        <v>20400</v>
      </c>
      <c r="I118" s="204">
        <v>420</v>
      </c>
      <c r="J118" s="182">
        <f t="shared" si="15"/>
        <v>8568000</v>
      </c>
      <c r="K118" s="183"/>
      <c r="M118" s="182">
        <f t="shared" si="16"/>
        <v>0</v>
      </c>
      <c r="N118" s="193">
        <v>12640</v>
      </c>
      <c r="O118" s="185">
        <v>450</v>
      </c>
      <c r="P118" s="182">
        <f t="shared" si="17"/>
        <v>5688000</v>
      </c>
      <c r="Q118" s="193">
        <v>6360</v>
      </c>
      <c r="R118" s="185">
        <v>450</v>
      </c>
      <c r="S118" s="182">
        <f t="shared" si="18"/>
        <v>2862000</v>
      </c>
      <c r="T118" s="193">
        <v>48520</v>
      </c>
      <c r="U118" s="185">
        <v>400</v>
      </c>
      <c r="V118" s="182">
        <f t="shared" si="19"/>
        <v>19408000</v>
      </c>
      <c r="W118" s="184">
        <v>2368</v>
      </c>
      <c r="X118" s="185">
        <v>600</v>
      </c>
      <c r="Y118" s="182">
        <f t="shared" si="20"/>
        <v>1420800</v>
      </c>
      <c r="Z118" s="193">
        <v>238904</v>
      </c>
      <c r="AA118" s="185">
        <v>450</v>
      </c>
      <c r="AB118" s="182">
        <f t="shared" si="21"/>
        <v>107506800</v>
      </c>
      <c r="AC118" s="184"/>
      <c r="AD118" s="184"/>
      <c r="AE118" s="182">
        <f t="shared" si="22"/>
        <v>0</v>
      </c>
      <c r="AF118" s="183">
        <v>580</v>
      </c>
      <c r="AG118" s="204">
        <v>600</v>
      </c>
      <c r="AH118" s="182">
        <f t="shared" si="23"/>
        <v>348000</v>
      </c>
      <c r="AI118" s="184"/>
      <c r="AJ118" s="204">
        <v>300</v>
      </c>
      <c r="AK118" s="182">
        <f t="shared" si="24"/>
        <v>0</v>
      </c>
      <c r="AL118" s="184">
        <v>298564</v>
      </c>
      <c r="AM118" s="203">
        <v>320</v>
      </c>
      <c r="AN118" s="182">
        <f t="shared" si="25"/>
        <v>95540480</v>
      </c>
      <c r="AO118" s="193"/>
      <c r="AP118" s="204">
        <v>320</v>
      </c>
      <c r="AQ118" s="182">
        <f t="shared" si="26"/>
        <v>0</v>
      </c>
      <c r="AR118" s="193">
        <v>1164</v>
      </c>
      <c r="AS118" s="182">
        <v>60</v>
      </c>
      <c r="AT118" s="182">
        <f t="shared" si="27"/>
        <v>69840</v>
      </c>
    </row>
    <row r="119" spans="1:46" ht="24.95" customHeight="1">
      <c r="A119" s="182">
        <v>117</v>
      </c>
      <c r="C119" s="183" t="s">
        <v>160</v>
      </c>
      <c r="D119" s="183" t="s">
        <v>171</v>
      </c>
      <c r="E119" s="184">
        <v>26000</v>
      </c>
      <c r="F119" s="204">
        <v>50</v>
      </c>
      <c r="G119" s="182">
        <f t="shared" si="14"/>
        <v>1300000</v>
      </c>
      <c r="H119" s="192">
        <v>4860</v>
      </c>
      <c r="I119" s="204">
        <v>420</v>
      </c>
      <c r="J119" s="182">
        <f t="shared" si="15"/>
        <v>2041200</v>
      </c>
      <c r="K119" s="183"/>
      <c r="M119" s="182">
        <f t="shared" si="16"/>
        <v>0</v>
      </c>
      <c r="N119" s="193">
        <v>4804</v>
      </c>
      <c r="O119" s="185">
        <v>450</v>
      </c>
      <c r="P119" s="182">
        <f t="shared" si="17"/>
        <v>2161800</v>
      </c>
      <c r="Q119" s="193">
        <v>2106</v>
      </c>
      <c r="R119" s="185">
        <v>450</v>
      </c>
      <c r="S119" s="182">
        <f t="shared" si="18"/>
        <v>947700</v>
      </c>
      <c r="T119" s="193">
        <v>7378</v>
      </c>
      <c r="U119" s="185">
        <v>400</v>
      </c>
      <c r="V119" s="182">
        <f t="shared" si="19"/>
        <v>2951200</v>
      </c>
      <c r="W119" s="184"/>
      <c r="X119" s="185">
        <v>600</v>
      </c>
      <c r="Y119" s="182">
        <f t="shared" si="20"/>
        <v>0</v>
      </c>
      <c r="Z119" s="193">
        <v>453391</v>
      </c>
      <c r="AA119" s="185">
        <v>450</v>
      </c>
      <c r="AB119" s="182">
        <f t="shared" si="21"/>
        <v>204025950</v>
      </c>
      <c r="AC119" s="184"/>
      <c r="AD119" s="184"/>
      <c r="AE119" s="182">
        <f t="shared" si="22"/>
        <v>0</v>
      </c>
      <c r="AF119" s="183"/>
      <c r="AG119" s="204">
        <v>600</v>
      </c>
      <c r="AH119" s="182">
        <f t="shared" si="23"/>
        <v>0</v>
      </c>
      <c r="AI119" s="184"/>
      <c r="AJ119" s="204">
        <v>300</v>
      </c>
      <c r="AK119" s="182">
        <f t="shared" si="24"/>
        <v>0</v>
      </c>
      <c r="AL119" s="184">
        <v>42528</v>
      </c>
      <c r="AM119" s="203">
        <v>320</v>
      </c>
      <c r="AN119" s="182">
        <f t="shared" si="25"/>
        <v>13608960</v>
      </c>
      <c r="AO119" s="193">
        <v>69</v>
      </c>
      <c r="AP119" s="204">
        <v>320</v>
      </c>
      <c r="AQ119" s="182">
        <f t="shared" si="26"/>
        <v>22080</v>
      </c>
      <c r="AR119" s="193">
        <v>978</v>
      </c>
      <c r="AS119" s="182">
        <v>60</v>
      </c>
      <c r="AT119" s="182">
        <f t="shared" si="27"/>
        <v>58680</v>
      </c>
    </row>
    <row r="120" spans="1:46" ht="24.95" customHeight="1">
      <c r="A120" s="182">
        <v>118</v>
      </c>
      <c r="C120" s="183" t="s">
        <v>160</v>
      </c>
      <c r="D120" s="183" t="s">
        <v>172</v>
      </c>
      <c r="E120" s="184">
        <v>40600</v>
      </c>
      <c r="F120" s="204">
        <v>50</v>
      </c>
      <c r="G120" s="182">
        <f t="shared" si="14"/>
        <v>2030000</v>
      </c>
      <c r="H120" s="192"/>
      <c r="I120" s="204">
        <v>420</v>
      </c>
      <c r="J120" s="182">
        <f t="shared" si="15"/>
        <v>0</v>
      </c>
      <c r="K120" s="183"/>
      <c r="M120" s="182">
        <f t="shared" si="16"/>
        <v>0</v>
      </c>
      <c r="N120" s="193">
        <v>276</v>
      </c>
      <c r="O120" s="185">
        <v>450</v>
      </c>
      <c r="P120" s="182">
        <f t="shared" si="17"/>
        <v>124200</v>
      </c>
      <c r="Q120" s="193">
        <v>132</v>
      </c>
      <c r="R120" s="185">
        <v>450</v>
      </c>
      <c r="S120" s="182">
        <f t="shared" si="18"/>
        <v>59400</v>
      </c>
      <c r="T120" s="193">
        <v>4320</v>
      </c>
      <c r="U120" s="185">
        <v>400</v>
      </c>
      <c r="V120" s="182">
        <f t="shared" si="19"/>
        <v>1728000</v>
      </c>
      <c r="W120" s="184">
        <v>302.5</v>
      </c>
      <c r="X120" s="185">
        <v>600</v>
      </c>
      <c r="Y120" s="182">
        <f t="shared" si="20"/>
        <v>181500</v>
      </c>
      <c r="Z120" s="193">
        <v>360</v>
      </c>
      <c r="AA120" s="185">
        <v>450</v>
      </c>
      <c r="AB120" s="182">
        <f t="shared" si="21"/>
        <v>162000</v>
      </c>
      <c r="AC120" s="184"/>
      <c r="AD120" s="184"/>
      <c r="AE120" s="182">
        <f t="shared" si="22"/>
        <v>0</v>
      </c>
      <c r="AF120" s="183"/>
      <c r="AG120" s="204">
        <v>600</v>
      </c>
      <c r="AH120" s="182">
        <f t="shared" si="23"/>
        <v>0</v>
      </c>
      <c r="AI120" s="184"/>
      <c r="AJ120" s="204">
        <v>300</v>
      </c>
      <c r="AK120" s="182">
        <f t="shared" si="24"/>
        <v>0</v>
      </c>
      <c r="AL120" s="184">
        <v>3724</v>
      </c>
      <c r="AM120" s="203">
        <v>320</v>
      </c>
      <c r="AN120" s="182">
        <f t="shared" si="25"/>
        <v>1191680</v>
      </c>
      <c r="AO120" s="193"/>
      <c r="AP120" s="204">
        <v>320</v>
      </c>
      <c r="AQ120" s="182">
        <f t="shared" si="26"/>
        <v>0</v>
      </c>
      <c r="AR120" s="193"/>
      <c r="AS120" s="182">
        <v>60</v>
      </c>
      <c r="AT120" s="182">
        <f t="shared" si="27"/>
        <v>0</v>
      </c>
    </row>
    <row r="121" spans="1:46" ht="24.95" customHeight="1">
      <c r="A121" s="182">
        <v>119</v>
      </c>
      <c r="C121" s="183" t="s">
        <v>160</v>
      </c>
      <c r="D121" s="183" t="s">
        <v>173</v>
      </c>
      <c r="E121" s="184">
        <v>98840</v>
      </c>
      <c r="F121" s="204">
        <v>50</v>
      </c>
      <c r="G121" s="182">
        <f t="shared" si="14"/>
        <v>4942000</v>
      </c>
      <c r="H121" s="183">
        <v>1200</v>
      </c>
      <c r="I121" s="204">
        <v>420</v>
      </c>
      <c r="J121" s="182">
        <f t="shared" si="15"/>
        <v>504000</v>
      </c>
      <c r="K121" s="183"/>
      <c r="M121" s="182">
        <f t="shared" si="16"/>
        <v>0</v>
      </c>
      <c r="N121" s="184">
        <v>3876</v>
      </c>
      <c r="O121" s="185">
        <v>450</v>
      </c>
      <c r="P121" s="182">
        <f t="shared" si="17"/>
        <v>1744200</v>
      </c>
      <c r="Q121" s="184">
        <v>1260</v>
      </c>
      <c r="R121" s="185">
        <v>450</v>
      </c>
      <c r="S121" s="182">
        <f t="shared" si="18"/>
        <v>567000</v>
      </c>
      <c r="T121" s="184">
        <v>12840</v>
      </c>
      <c r="U121" s="185">
        <v>400</v>
      </c>
      <c r="V121" s="182">
        <f t="shared" si="19"/>
        <v>5136000</v>
      </c>
      <c r="W121" s="184">
        <v>525</v>
      </c>
      <c r="X121" s="185">
        <v>600</v>
      </c>
      <c r="Y121" s="182">
        <f t="shared" si="20"/>
        <v>315000</v>
      </c>
      <c r="Z121" s="184">
        <v>3375</v>
      </c>
      <c r="AA121" s="185">
        <v>450</v>
      </c>
      <c r="AB121" s="182">
        <f t="shared" si="21"/>
        <v>1518750</v>
      </c>
      <c r="AC121" s="184"/>
      <c r="AD121" s="184"/>
      <c r="AE121" s="182">
        <f t="shared" si="22"/>
        <v>0</v>
      </c>
      <c r="AF121" s="183"/>
      <c r="AG121" s="204">
        <v>600</v>
      </c>
      <c r="AH121" s="182">
        <f t="shared" si="23"/>
        <v>0</v>
      </c>
      <c r="AI121" s="184"/>
      <c r="AJ121" s="204">
        <v>300</v>
      </c>
      <c r="AK121" s="182">
        <f t="shared" si="24"/>
        <v>0</v>
      </c>
      <c r="AL121" s="184">
        <v>1820</v>
      </c>
      <c r="AM121" s="203">
        <v>320</v>
      </c>
      <c r="AN121" s="182">
        <f t="shared" si="25"/>
        <v>582400</v>
      </c>
      <c r="AO121" s="189"/>
      <c r="AP121" s="204">
        <v>320</v>
      </c>
      <c r="AQ121" s="182">
        <f t="shared" si="26"/>
        <v>0</v>
      </c>
      <c r="AR121" s="189"/>
      <c r="AS121" s="182">
        <v>60</v>
      </c>
      <c r="AT121" s="182">
        <f t="shared" si="27"/>
        <v>0</v>
      </c>
    </row>
    <row r="122" spans="1:46" s="174" customFormat="1" ht="24.95" customHeight="1">
      <c r="A122" s="174">
        <v>120</v>
      </c>
      <c r="C122" s="175"/>
      <c r="D122" s="176" t="s">
        <v>73</v>
      </c>
      <c r="E122" s="177">
        <v>17470501</v>
      </c>
      <c r="F122" s="178">
        <v>50</v>
      </c>
      <c r="G122" s="182">
        <f t="shared" si="14"/>
        <v>873525050</v>
      </c>
      <c r="H122" s="177">
        <v>1014574.5</v>
      </c>
      <c r="I122" s="178">
        <v>420</v>
      </c>
      <c r="J122" s="182">
        <f t="shared" si="15"/>
        <v>426121290</v>
      </c>
      <c r="K122" s="177">
        <v>0</v>
      </c>
      <c r="L122" s="180"/>
      <c r="M122" s="182">
        <f t="shared" si="16"/>
        <v>0</v>
      </c>
      <c r="N122" s="177">
        <v>151930.44200000001</v>
      </c>
      <c r="O122" s="180">
        <v>450</v>
      </c>
      <c r="P122" s="182">
        <f t="shared" si="17"/>
        <v>68368698.900000006</v>
      </c>
      <c r="Q122" s="177">
        <v>90559</v>
      </c>
      <c r="R122" s="180">
        <v>450</v>
      </c>
      <c r="S122" s="182">
        <f t="shared" si="18"/>
        <v>40751550</v>
      </c>
      <c r="T122" s="177">
        <v>746755</v>
      </c>
      <c r="U122" s="180">
        <v>400</v>
      </c>
      <c r="V122" s="182">
        <f t="shared" si="19"/>
        <v>298702000</v>
      </c>
      <c r="W122" s="177">
        <v>126823.5</v>
      </c>
      <c r="X122" s="180">
        <v>600</v>
      </c>
      <c r="Y122" s="182">
        <f t="shared" si="20"/>
        <v>76094100</v>
      </c>
      <c r="Z122" s="177">
        <v>1133362</v>
      </c>
      <c r="AA122" s="180">
        <v>450</v>
      </c>
      <c r="AB122" s="182">
        <f t="shared" si="21"/>
        <v>510012900</v>
      </c>
      <c r="AC122" s="177">
        <v>0</v>
      </c>
      <c r="AD122" s="178"/>
      <c r="AE122" s="182">
        <f t="shared" si="22"/>
        <v>0</v>
      </c>
      <c r="AF122" s="177">
        <v>16397</v>
      </c>
      <c r="AG122" s="178">
        <v>600</v>
      </c>
      <c r="AH122" s="182">
        <f t="shared" si="23"/>
        <v>9838200</v>
      </c>
      <c r="AI122" s="177">
        <v>1772</v>
      </c>
      <c r="AJ122" s="178">
        <v>300</v>
      </c>
      <c r="AK122" s="182">
        <f t="shared" si="24"/>
        <v>531600</v>
      </c>
      <c r="AL122" s="177">
        <v>1185834</v>
      </c>
      <c r="AM122" s="178">
        <v>320</v>
      </c>
      <c r="AN122" s="182">
        <f t="shared" si="25"/>
        <v>379466880</v>
      </c>
      <c r="AO122" s="177">
        <v>3832</v>
      </c>
      <c r="AP122" s="181">
        <v>320</v>
      </c>
      <c r="AQ122" s="182">
        <f t="shared" si="26"/>
        <v>1226240</v>
      </c>
      <c r="AR122" s="177">
        <v>19770</v>
      </c>
      <c r="AS122" s="174">
        <v>60</v>
      </c>
      <c r="AT122" s="182">
        <f t="shared" si="27"/>
        <v>1186200</v>
      </c>
    </row>
    <row r="123" spans="1:46" ht="24.95" customHeight="1">
      <c r="A123" s="182">
        <v>121</v>
      </c>
      <c r="G123" s="182">
        <f t="shared" si="14"/>
        <v>0</v>
      </c>
      <c r="J123" s="182">
        <f t="shared" si="15"/>
        <v>0</v>
      </c>
      <c r="M123" s="182">
        <f t="shared" si="16"/>
        <v>0</v>
      </c>
      <c r="P123" s="182">
        <f t="shared" si="17"/>
        <v>0</v>
      </c>
      <c r="S123" s="182">
        <f t="shared" si="18"/>
        <v>0</v>
      </c>
      <c r="V123" s="182">
        <f t="shared" si="19"/>
        <v>0</v>
      </c>
      <c r="Y123" s="182">
        <f t="shared" si="20"/>
        <v>0</v>
      </c>
      <c r="AB123" s="182">
        <f t="shared" si="21"/>
        <v>0</v>
      </c>
      <c r="AE123" s="182">
        <f t="shared" si="22"/>
        <v>0</v>
      </c>
      <c r="AH123" s="182">
        <f t="shared" si="23"/>
        <v>0</v>
      </c>
      <c r="AK123" s="182">
        <f t="shared" si="24"/>
        <v>0</v>
      </c>
      <c r="AN123" s="182">
        <f t="shared" si="25"/>
        <v>0</v>
      </c>
      <c r="AQ123" s="182">
        <f t="shared" si="26"/>
        <v>0</v>
      </c>
      <c r="AT123" s="182">
        <f t="shared" si="27"/>
        <v>0</v>
      </c>
    </row>
    <row r="124" spans="1:46" ht="24.95" customHeight="1">
      <c r="A124" s="182">
        <v>122</v>
      </c>
      <c r="B124" s="182">
        <v>13</v>
      </c>
      <c r="C124" s="179" t="s">
        <v>177</v>
      </c>
      <c r="D124" s="186" t="s">
        <v>178</v>
      </c>
      <c r="E124" s="186">
        <v>1792987</v>
      </c>
      <c r="F124" s="187">
        <v>70</v>
      </c>
      <c r="G124" s="182">
        <f t="shared" si="14"/>
        <v>125509090</v>
      </c>
      <c r="H124" s="186">
        <v>316540</v>
      </c>
      <c r="I124" s="187">
        <v>340</v>
      </c>
      <c r="J124" s="182">
        <f t="shared" si="15"/>
        <v>107623600</v>
      </c>
      <c r="K124" s="186"/>
      <c r="M124" s="182">
        <f t="shared" si="16"/>
        <v>0</v>
      </c>
      <c r="N124" s="186">
        <v>12878</v>
      </c>
      <c r="O124" s="185">
        <v>360</v>
      </c>
      <c r="P124" s="182">
        <f t="shared" si="17"/>
        <v>4636080</v>
      </c>
      <c r="Q124" s="186">
        <v>23392</v>
      </c>
      <c r="R124" s="185">
        <v>360</v>
      </c>
      <c r="S124" s="182">
        <f t="shared" si="18"/>
        <v>8421120</v>
      </c>
      <c r="T124" s="186">
        <v>11441</v>
      </c>
      <c r="U124" s="185">
        <v>240</v>
      </c>
      <c r="V124" s="182">
        <f t="shared" si="19"/>
        <v>2745840</v>
      </c>
      <c r="W124" s="186">
        <v>13534</v>
      </c>
      <c r="X124" s="185">
        <v>300</v>
      </c>
      <c r="Y124" s="182">
        <f t="shared" si="20"/>
        <v>4060200</v>
      </c>
      <c r="Z124" s="186">
        <v>79901</v>
      </c>
      <c r="AA124" s="185">
        <v>400</v>
      </c>
      <c r="AB124" s="182">
        <f t="shared" si="21"/>
        <v>31960400</v>
      </c>
      <c r="AC124" s="186"/>
      <c r="AD124" s="187"/>
      <c r="AE124" s="182">
        <f t="shared" si="22"/>
        <v>0</v>
      </c>
      <c r="AF124" s="186">
        <v>47962</v>
      </c>
      <c r="AG124" s="187">
        <v>350</v>
      </c>
      <c r="AH124" s="182">
        <f t="shared" si="23"/>
        <v>16786700</v>
      </c>
      <c r="AI124" s="186">
        <v>1620</v>
      </c>
      <c r="AJ124" s="187">
        <v>300</v>
      </c>
      <c r="AK124" s="182">
        <f t="shared" si="24"/>
        <v>486000</v>
      </c>
      <c r="AL124" s="186">
        <v>93639</v>
      </c>
      <c r="AM124" s="187">
        <v>300</v>
      </c>
      <c r="AN124" s="182">
        <f t="shared" si="25"/>
        <v>28091700</v>
      </c>
      <c r="AO124" s="188">
        <v>2100</v>
      </c>
      <c r="AP124" s="188">
        <v>320</v>
      </c>
      <c r="AQ124" s="182">
        <f t="shared" si="26"/>
        <v>672000</v>
      </c>
      <c r="AR124" s="188">
        <v>125</v>
      </c>
      <c r="AS124" s="182">
        <v>60</v>
      </c>
      <c r="AT124" s="182">
        <f t="shared" si="27"/>
        <v>7500</v>
      </c>
    </row>
    <row r="125" spans="1:46" ht="24.95" customHeight="1">
      <c r="A125" s="182">
        <v>123</v>
      </c>
      <c r="C125" s="186" t="s">
        <v>160</v>
      </c>
      <c r="D125" s="186" t="s">
        <v>179</v>
      </c>
      <c r="E125" s="186">
        <v>3994850</v>
      </c>
      <c r="F125" s="187">
        <v>60</v>
      </c>
      <c r="G125" s="182">
        <f t="shared" si="14"/>
        <v>239691000</v>
      </c>
      <c r="H125" s="186">
        <v>425750</v>
      </c>
      <c r="I125" s="187">
        <v>360</v>
      </c>
      <c r="J125" s="182">
        <f t="shared" si="15"/>
        <v>153270000</v>
      </c>
      <c r="K125" s="186"/>
      <c r="M125" s="182">
        <f t="shared" si="16"/>
        <v>0</v>
      </c>
      <c r="N125" s="186">
        <v>51700</v>
      </c>
      <c r="O125" s="185">
        <v>400</v>
      </c>
      <c r="P125" s="182">
        <f t="shared" si="17"/>
        <v>20680000</v>
      </c>
      <c r="Q125" s="186">
        <v>73550</v>
      </c>
      <c r="R125" s="185">
        <v>300</v>
      </c>
      <c r="S125" s="182">
        <f t="shared" si="18"/>
        <v>22065000</v>
      </c>
      <c r="T125" s="186">
        <v>37240</v>
      </c>
      <c r="U125" s="185">
        <v>340</v>
      </c>
      <c r="V125" s="182">
        <f t="shared" si="19"/>
        <v>12661600</v>
      </c>
      <c r="W125" s="186">
        <v>13720</v>
      </c>
      <c r="X125" s="185">
        <v>300</v>
      </c>
      <c r="Y125" s="182">
        <f t="shared" si="20"/>
        <v>4116000</v>
      </c>
      <c r="Z125" s="186">
        <v>54295</v>
      </c>
      <c r="AA125" s="185">
        <v>400</v>
      </c>
      <c r="AB125" s="182">
        <f t="shared" si="21"/>
        <v>21718000</v>
      </c>
      <c r="AC125" s="186"/>
      <c r="AD125" s="187"/>
      <c r="AE125" s="182">
        <f t="shared" si="22"/>
        <v>0</v>
      </c>
      <c r="AF125" s="186">
        <v>6350</v>
      </c>
      <c r="AG125" s="187">
        <v>400</v>
      </c>
      <c r="AH125" s="182">
        <f t="shared" si="23"/>
        <v>2540000</v>
      </c>
      <c r="AI125" s="186">
        <v>1880</v>
      </c>
      <c r="AJ125" s="187">
        <v>300</v>
      </c>
      <c r="AK125" s="182">
        <f t="shared" si="24"/>
        <v>564000</v>
      </c>
      <c r="AL125" s="186">
        <v>83234</v>
      </c>
      <c r="AM125" s="187">
        <v>350</v>
      </c>
      <c r="AN125" s="182">
        <f t="shared" si="25"/>
        <v>29131900</v>
      </c>
      <c r="AO125" s="188">
        <v>1210</v>
      </c>
      <c r="AP125" s="188">
        <v>320</v>
      </c>
      <c r="AQ125" s="182">
        <f t="shared" si="26"/>
        <v>387200</v>
      </c>
      <c r="AR125" s="188">
        <v>700</v>
      </c>
      <c r="AS125" s="182">
        <v>60</v>
      </c>
      <c r="AT125" s="182">
        <f t="shared" si="27"/>
        <v>42000</v>
      </c>
    </row>
    <row r="126" spans="1:46" ht="24.95" customHeight="1">
      <c r="A126" s="182">
        <v>124</v>
      </c>
      <c r="C126" s="186" t="s">
        <v>160</v>
      </c>
      <c r="D126" s="186" t="s">
        <v>180</v>
      </c>
      <c r="E126" s="186">
        <v>10994477</v>
      </c>
      <c r="F126" s="187">
        <v>60</v>
      </c>
      <c r="G126" s="182">
        <f t="shared" si="14"/>
        <v>659668620</v>
      </c>
      <c r="H126" s="186">
        <v>460944</v>
      </c>
      <c r="I126" s="187">
        <v>360</v>
      </c>
      <c r="J126" s="182">
        <f t="shared" si="15"/>
        <v>165939840</v>
      </c>
      <c r="K126" s="186"/>
      <c r="M126" s="182">
        <f t="shared" si="16"/>
        <v>0</v>
      </c>
      <c r="N126" s="186">
        <v>40040</v>
      </c>
      <c r="O126" s="185">
        <v>380</v>
      </c>
      <c r="P126" s="182">
        <f t="shared" si="17"/>
        <v>15215200</v>
      </c>
      <c r="Q126" s="186">
        <v>118103</v>
      </c>
      <c r="R126" s="185">
        <v>360</v>
      </c>
      <c r="S126" s="182">
        <f t="shared" si="18"/>
        <v>42517080</v>
      </c>
      <c r="T126" s="186">
        <v>81141</v>
      </c>
      <c r="U126" s="185">
        <v>300</v>
      </c>
      <c r="V126" s="182">
        <f t="shared" si="19"/>
        <v>24342300</v>
      </c>
      <c r="W126" s="186">
        <v>12448</v>
      </c>
      <c r="X126" s="185">
        <v>400</v>
      </c>
      <c r="Y126" s="182">
        <f t="shared" si="20"/>
        <v>4979200</v>
      </c>
      <c r="Z126" s="186">
        <v>99418</v>
      </c>
      <c r="AA126" s="185">
        <v>500</v>
      </c>
      <c r="AB126" s="182">
        <f t="shared" si="21"/>
        <v>49709000</v>
      </c>
      <c r="AC126" s="186"/>
      <c r="AD126" s="187"/>
      <c r="AE126" s="182">
        <f t="shared" si="22"/>
        <v>0</v>
      </c>
      <c r="AF126" s="186">
        <v>7428</v>
      </c>
      <c r="AG126" s="187">
        <v>500</v>
      </c>
      <c r="AH126" s="182">
        <f t="shared" si="23"/>
        <v>3714000</v>
      </c>
      <c r="AI126" s="186">
        <v>935</v>
      </c>
      <c r="AJ126" s="187">
        <v>300</v>
      </c>
      <c r="AK126" s="182">
        <f t="shared" si="24"/>
        <v>280500</v>
      </c>
      <c r="AL126" s="186">
        <v>126584</v>
      </c>
      <c r="AM126" s="187">
        <v>375</v>
      </c>
      <c r="AN126" s="182">
        <f t="shared" si="25"/>
        <v>47469000</v>
      </c>
      <c r="AO126" s="188">
        <v>3830</v>
      </c>
      <c r="AP126" s="188">
        <v>320</v>
      </c>
      <c r="AQ126" s="182">
        <f t="shared" si="26"/>
        <v>1225600</v>
      </c>
      <c r="AR126" s="188">
        <v>330</v>
      </c>
      <c r="AS126" s="182">
        <v>60</v>
      </c>
      <c r="AT126" s="182">
        <f t="shared" si="27"/>
        <v>19800</v>
      </c>
    </row>
    <row r="127" spans="1:46" ht="24.95" customHeight="1">
      <c r="A127" s="182">
        <v>125</v>
      </c>
      <c r="C127" s="186" t="s">
        <v>160</v>
      </c>
      <c r="D127" s="186" t="s">
        <v>181</v>
      </c>
      <c r="E127" s="186">
        <v>1147066</v>
      </c>
      <c r="F127" s="187">
        <v>60</v>
      </c>
      <c r="G127" s="182">
        <f t="shared" si="14"/>
        <v>68823960</v>
      </c>
      <c r="H127" s="186">
        <v>843780</v>
      </c>
      <c r="I127" s="187">
        <v>380</v>
      </c>
      <c r="J127" s="182">
        <f t="shared" si="15"/>
        <v>320636400</v>
      </c>
      <c r="K127" s="186"/>
      <c r="M127" s="182">
        <f t="shared" si="16"/>
        <v>0</v>
      </c>
      <c r="N127" s="186">
        <v>47600</v>
      </c>
      <c r="O127" s="185">
        <v>400</v>
      </c>
      <c r="P127" s="182">
        <f t="shared" si="17"/>
        <v>19040000</v>
      </c>
      <c r="Q127" s="186">
        <v>178000</v>
      </c>
      <c r="R127" s="185">
        <v>400</v>
      </c>
      <c r="S127" s="182">
        <f t="shared" si="18"/>
        <v>71200000</v>
      </c>
      <c r="T127" s="186">
        <v>23410</v>
      </c>
      <c r="U127" s="185">
        <v>320</v>
      </c>
      <c r="V127" s="182">
        <f t="shared" si="19"/>
        <v>7491200</v>
      </c>
      <c r="W127" s="186">
        <v>11990</v>
      </c>
      <c r="X127" s="185">
        <v>300</v>
      </c>
      <c r="Y127" s="182">
        <f t="shared" si="20"/>
        <v>3597000</v>
      </c>
      <c r="Z127" s="186">
        <v>110320</v>
      </c>
      <c r="AA127" s="185">
        <v>400</v>
      </c>
      <c r="AB127" s="182">
        <f t="shared" si="21"/>
        <v>44128000</v>
      </c>
      <c r="AC127" s="186"/>
      <c r="AD127" s="187"/>
      <c r="AE127" s="182">
        <f t="shared" si="22"/>
        <v>0</v>
      </c>
      <c r="AF127" s="186">
        <v>341650</v>
      </c>
      <c r="AG127" s="187">
        <v>800</v>
      </c>
      <c r="AH127" s="182">
        <f t="shared" si="23"/>
        <v>273320000</v>
      </c>
      <c r="AI127" s="186">
        <v>1220</v>
      </c>
      <c r="AJ127" s="187">
        <v>300</v>
      </c>
      <c r="AK127" s="182">
        <f t="shared" si="24"/>
        <v>366000</v>
      </c>
      <c r="AL127" s="186">
        <v>210800</v>
      </c>
      <c r="AM127" s="187">
        <v>300</v>
      </c>
      <c r="AN127" s="182">
        <f t="shared" si="25"/>
        <v>63240000</v>
      </c>
      <c r="AO127" s="188">
        <v>2580</v>
      </c>
      <c r="AP127" s="188">
        <v>320</v>
      </c>
      <c r="AQ127" s="182">
        <f t="shared" si="26"/>
        <v>825600</v>
      </c>
      <c r="AR127" s="188">
        <v>650</v>
      </c>
      <c r="AS127" s="182">
        <v>60</v>
      </c>
      <c r="AT127" s="182">
        <f t="shared" si="27"/>
        <v>39000</v>
      </c>
    </row>
    <row r="128" spans="1:46" ht="24.95" customHeight="1">
      <c r="A128" s="182">
        <v>126</v>
      </c>
      <c r="C128" s="186" t="s">
        <v>160</v>
      </c>
      <c r="D128" s="186" t="s">
        <v>182</v>
      </c>
      <c r="E128" s="186">
        <v>3345222</v>
      </c>
      <c r="F128" s="187">
        <v>70</v>
      </c>
      <c r="G128" s="182">
        <f t="shared" si="14"/>
        <v>234165540</v>
      </c>
      <c r="H128" s="186">
        <v>650687</v>
      </c>
      <c r="I128" s="187">
        <v>340</v>
      </c>
      <c r="J128" s="182">
        <f t="shared" si="15"/>
        <v>221233580</v>
      </c>
      <c r="K128" s="186"/>
      <c r="M128" s="182">
        <f t="shared" si="16"/>
        <v>0</v>
      </c>
      <c r="N128" s="186">
        <v>17432</v>
      </c>
      <c r="O128" s="185">
        <v>360</v>
      </c>
      <c r="P128" s="182">
        <f t="shared" si="17"/>
        <v>6275520</v>
      </c>
      <c r="Q128" s="186">
        <v>77689</v>
      </c>
      <c r="R128" s="185">
        <v>400</v>
      </c>
      <c r="S128" s="182">
        <f t="shared" si="18"/>
        <v>31075600</v>
      </c>
      <c r="T128" s="186">
        <v>27964</v>
      </c>
      <c r="U128" s="185">
        <v>300</v>
      </c>
      <c r="V128" s="182">
        <f t="shared" si="19"/>
        <v>8389200</v>
      </c>
      <c r="W128" s="186">
        <v>8086</v>
      </c>
      <c r="X128" s="185">
        <v>300</v>
      </c>
      <c r="Y128" s="182">
        <f t="shared" si="20"/>
        <v>2425800</v>
      </c>
      <c r="Z128" s="186">
        <v>90391</v>
      </c>
      <c r="AA128" s="185">
        <v>400</v>
      </c>
      <c r="AB128" s="182">
        <f t="shared" si="21"/>
        <v>36156400</v>
      </c>
      <c r="AC128" s="186"/>
      <c r="AD128" s="187"/>
      <c r="AE128" s="182">
        <f t="shared" si="22"/>
        <v>0</v>
      </c>
      <c r="AF128" s="186">
        <v>17849</v>
      </c>
      <c r="AG128" s="187">
        <v>450</v>
      </c>
      <c r="AH128" s="182">
        <f t="shared" si="23"/>
        <v>8032050</v>
      </c>
      <c r="AI128" s="186">
        <v>7483</v>
      </c>
      <c r="AJ128" s="187">
        <v>300</v>
      </c>
      <c r="AK128" s="182">
        <f t="shared" si="24"/>
        <v>2244900</v>
      </c>
      <c r="AL128" s="186">
        <v>39856</v>
      </c>
      <c r="AM128" s="187">
        <v>450</v>
      </c>
      <c r="AN128" s="182">
        <f t="shared" si="25"/>
        <v>17935200</v>
      </c>
      <c r="AO128" s="188"/>
      <c r="AP128" s="188">
        <v>320</v>
      </c>
      <c r="AQ128" s="182">
        <f t="shared" si="26"/>
        <v>0</v>
      </c>
      <c r="AR128" s="188"/>
      <c r="AS128" s="182">
        <v>60</v>
      </c>
      <c r="AT128" s="182">
        <f t="shared" si="27"/>
        <v>0</v>
      </c>
    </row>
    <row r="129" spans="1:46" ht="24.95" customHeight="1">
      <c r="A129" s="182">
        <v>127</v>
      </c>
      <c r="C129" s="186" t="s">
        <v>160</v>
      </c>
      <c r="D129" s="186" t="s">
        <v>183</v>
      </c>
      <c r="E129" s="188">
        <v>6681297</v>
      </c>
      <c r="F129" s="200">
        <v>60</v>
      </c>
      <c r="G129" s="182">
        <f t="shared" si="14"/>
        <v>400877820</v>
      </c>
      <c r="H129" s="186">
        <v>988098</v>
      </c>
      <c r="I129" s="187">
        <v>340</v>
      </c>
      <c r="J129" s="182">
        <f t="shared" si="15"/>
        <v>335953320</v>
      </c>
      <c r="K129" s="186"/>
      <c r="M129" s="182">
        <f t="shared" si="16"/>
        <v>0</v>
      </c>
      <c r="N129" s="186">
        <v>81756</v>
      </c>
      <c r="O129" s="185">
        <v>360</v>
      </c>
      <c r="P129" s="182">
        <f t="shared" si="17"/>
        <v>29432160</v>
      </c>
      <c r="Q129" s="186">
        <v>68375</v>
      </c>
      <c r="R129" s="185">
        <v>360</v>
      </c>
      <c r="S129" s="182">
        <f t="shared" si="18"/>
        <v>24615000</v>
      </c>
      <c r="T129" s="186">
        <v>29879</v>
      </c>
      <c r="U129" s="185">
        <v>240</v>
      </c>
      <c r="V129" s="182">
        <f t="shared" si="19"/>
        <v>7170960</v>
      </c>
      <c r="W129" s="186">
        <v>65228</v>
      </c>
      <c r="X129" s="185">
        <v>300</v>
      </c>
      <c r="Y129" s="182">
        <f t="shared" si="20"/>
        <v>19568400</v>
      </c>
      <c r="Z129" s="186">
        <v>268669</v>
      </c>
      <c r="AA129" s="185">
        <v>400</v>
      </c>
      <c r="AB129" s="182">
        <f t="shared" si="21"/>
        <v>107467600</v>
      </c>
      <c r="AC129" s="186"/>
      <c r="AD129" s="187"/>
      <c r="AE129" s="182">
        <f t="shared" si="22"/>
        <v>0</v>
      </c>
      <c r="AF129" s="186">
        <v>59959</v>
      </c>
      <c r="AG129" s="187">
        <v>350</v>
      </c>
      <c r="AH129" s="182">
        <f t="shared" si="23"/>
        <v>20985650</v>
      </c>
      <c r="AI129" s="186">
        <v>597</v>
      </c>
      <c r="AJ129" s="187">
        <v>300</v>
      </c>
      <c r="AK129" s="182">
        <f t="shared" si="24"/>
        <v>179100</v>
      </c>
      <c r="AL129" s="186">
        <v>136807</v>
      </c>
      <c r="AM129" s="187">
        <v>300</v>
      </c>
      <c r="AN129" s="182">
        <f t="shared" si="25"/>
        <v>41042100</v>
      </c>
      <c r="AO129" s="188">
        <v>1230</v>
      </c>
      <c r="AP129" s="188">
        <v>320</v>
      </c>
      <c r="AQ129" s="182">
        <f t="shared" si="26"/>
        <v>393600</v>
      </c>
      <c r="AR129" s="188">
        <v>420</v>
      </c>
      <c r="AS129" s="182">
        <v>60</v>
      </c>
      <c r="AT129" s="182">
        <f t="shared" si="27"/>
        <v>25200</v>
      </c>
    </row>
    <row r="130" spans="1:46" s="174" customFormat="1" ht="24.95" customHeight="1">
      <c r="A130" s="174">
        <v>128</v>
      </c>
      <c r="C130" s="175"/>
      <c r="D130" s="176" t="s">
        <v>73</v>
      </c>
      <c r="E130" s="177">
        <v>27955899</v>
      </c>
      <c r="F130" s="178">
        <v>50</v>
      </c>
      <c r="G130" s="182">
        <f t="shared" si="14"/>
        <v>1397794950</v>
      </c>
      <c r="H130" s="177">
        <v>3685799</v>
      </c>
      <c r="I130" s="178">
        <v>420</v>
      </c>
      <c r="J130" s="182">
        <f t="shared" si="15"/>
        <v>1548035580</v>
      </c>
      <c r="K130" s="177">
        <v>0</v>
      </c>
      <c r="L130" s="180"/>
      <c r="M130" s="182">
        <f t="shared" si="16"/>
        <v>0</v>
      </c>
      <c r="N130" s="177">
        <v>251406</v>
      </c>
      <c r="O130" s="180">
        <v>450</v>
      </c>
      <c r="P130" s="182">
        <f t="shared" si="17"/>
        <v>113132700</v>
      </c>
      <c r="Q130" s="177">
        <v>539109</v>
      </c>
      <c r="R130" s="180">
        <v>450</v>
      </c>
      <c r="S130" s="182">
        <f t="shared" si="18"/>
        <v>242599050</v>
      </c>
      <c r="T130" s="177">
        <v>211075</v>
      </c>
      <c r="U130" s="180">
        <v>400</v>
      </c>
      <c r="V130" s="182">
        <f t="shared" si="19"/>
        <v>84430000</v>
      </c>
      <c r="W130" s="177">
        <v>125006</v>
      </c>
      <c r="X130" s="180">
        <v>600</v>
      </c>
      <c r="Y130" s="182">
        <f t="shared" si="20"/>
        <v>75003600</v>
      </c>
      <c r="Z130" s="177">
        <v>702994</v>
      </c>
      <c r="AA130" s="180">
        <v>450</v>
      </c>
      <c r="AB130" s="182">
        <f t="shared" si="21"/>
        <v>316347300</v>
      </c>
      <c r="AC130" s="177">
        <v>0</v>
      </c>
      <c r="AD130" s="178"/>
      <c r="AE130" s="182">
        <f t="shared" si="22"/>
        <v>0</v>
      </c>
      <c r="AF130" s="177">
        <v>481198</v>
      </c>
      <c r="AG130" s="178">
        <v>600</v>
      </c>
      <c r="AH130" s="182">
        <f t="shared" si="23"/>
        <v>288718800</v>
      </c>
      <c r="AI130" s="177">
        <v>13735</v>
      </c>
      <c r="AJ130" s="178">
        <v>300</v>
      </c>
      <c r="AK130" s="182">
        <f t="shared" si="24"/>
        <v>4120500</v>
      </c>
      <c r="AL130" s="177">
        <v>690920</v>
      </c>
      <c r="AM130" s="178">
        <v>320</v>
      </c>
      <c r="AN130" s="182">
        <f t="shared" si="25"/>
        <v>221094400</v>
      </c>
      <c r="AO130" s="177">
        <v>10950</v>
      </c>
      <c r="AP130" s="181">
        <v>320</v>
      </c>
      <c r="AQ130" s="182">
        <f t="shared" si="26"/>
        <v>3504000</v>
      </c>
      <c r="AR130" s="177">
        <v>2225</v>
      </c>
      <c r="AS130" s="174">
        <v>60</v>
      </c>
      <c r="AT130" s="182">
        <f t="shared" si="27"/>
        <v>133500</v>
      </c>
    </row>
    <row r="131" spans="1:46" ht="24.95" customHeight="1">
      <c r="A131" s="182">
        <v>129</v>
      </c>
      <c r="G131" s="182">
        <f t="shared" si="14"/>
        <v>0</v>
      </c>
      <c r="J131" s="182">
        <f t="shared" si="15"/>
        <v>0</v>
      </c>
      <c r="M131" s="182">
        <f t="shared" si="16"/>
        <v>0</v>
      </c>
      <c r="P131" s="182">
        <f t="shared" si="17"/>
        <v>0</v>
      </c>
      <c r="S131" s="182">
        <f t="shared" si="18"/>
        <v>0</v>
      </c>
      <c r="V131" s="182">
        <f t="shared" si="19"/>
        <v>0</v>
      </c>
      <c r="Y131" s="182">
        <f t="shared" si="20"/>
        <v>0</v>
      </c>
      <c r="AB131" s="182">
        <f t="shared" si="21"/>
        <v>0</v>
      </c>
      <c r="AE131" s="182">
        <f t="shared" si="22"/>
        <v>0</v>
      </c>
      <c r="AH131" s="182">
        <f t="shared" si="23"/>
        <v>0</v>
      </c>
      <c r="AK131" s="182">
        <f t="shared" si="24"/>
        <v>0</v>
      </c>
      <c r="AN131" s="182">
        <f t="shared" si="25"/>
        <v>0</v>
      </c>
      <c r="AQ131" s="182">
        <f t="shared" si="26"/>
        <v>0</v>
      </c>
      <c r="AT131" s="182">
        <f t="shared" si="27"/>
        <v>0</v>
      </c>
    </row>
    <row r="132" spans="1:46" ht="24.95" customHeight="1">
      <c r="A132" s="182">
        <v>130</v>
      </c>
      <c r="G132" s="182">
        <f t="shared" ref="G132:G195" si="29">E132*F132</f>
        <v>0</v>
      </c>
      <c r="J132" s="182">
        <f t="shared" ref="J132:J195" si="30">H132*I132</f>
        <v>0</v>
      </c>
      <c r="M132" s="182">
        <f t="shared" ref="M132:M195" si="31">K132*L132</f>
        <v>0</v>
      </c>
      <c r="P132" s="182">
        <f t="shared" ref="P132:P195" si="32">N132*O132</f>
        <v>0</v>
      </c>
      <c r="S132" s="182">
        <f t="shared" ref="S132:S195" si="33">Q132*R132</f>
        <v>0</v>
      </c>
      <c r="V132" s="182">
        <f t="shared" ref="V132:V195" si="34">T132*U132</f>
        <v>0</v>
      </c>
      <c r="Y132" s="182">
        <f t="shared" ref="Y132:Y195" si="35">W132*X132</f>
        <v>0</v>
      </c>
      <c r="AB132" s="182">
        <f t="shared" ref="AB132:AB195" si="36">Z132*AA132</f>
        <v>0</v>
      </c>
      <c r="AE132" s="182">
        <f t="shared" ref="AE132:AE195" si="37">AC132*AD132</f>
        <v>0</v>
      </c>
      <c r="AH132" s="182">
        <f t="shared" ref="AH132:AH195" si="38">AF132*AG132</f>
        <v>0</v>
      </c>
      <c r="AK132" s="182">
        <f t="shared" ref="AK132:AK195" si="39">AI132*AJ132</f>
        <v>0</v>
      </c>
      <c r="AN132" s="182">
        <f t="shared" ref="AN132:AN195" si="40">AL132*AM132</f>
        <v>0</v>
      </c>
      <c r="AQ132" s="182">
        <f t="shared" ref="AQ132:AQ195" si="41">AO132*AP132</f>
        <v>0</v>
      </c>
      <c r="AT132" s="182">
        <f t="shared" ref="AT132:AT195" si="42">AR132*AS132</f>
        <v>0</v>
      </c>
    </row>
    <row r="133" spans="1:46" ht="24.95" customHeight="1">
      <c r="A133" s="182">
        <v>131</v>
      </c>
      <c r="B133" s="182">
        <v>14</v>
      </c>
      <c r="C133" s="183" t="s">
        <v>194</v>
      </c>
      <c r="D133" s="183" t="s">
        <v>195</v>
      </c>
      <c r="E133" s="183">
        <v>3258780</v>
      </c>
      <c r="F133" s="184">
        <v>60</v>
      </c>
      <c r="G133" s="182">
        <f t="shared" si="29"/>
        <v>195526800</v>
      </c>
      <c r="H133" s="183">
        <v>834540</v>
      </c>
      <c r="I133" s="184">
        <v>330</v>
      </c>
      <c r="J133" s="182">
        <f t="shared" si="30"/>
        <v>275398200</v>
      </c>
      <c r="K133" s="183"/>
      <c r="M133" s="182">
        <f t="shared" si="31"/>
        <v>0</v>
      </c>
      <c r="N133" s="219">
        <v>15357</v>
      </c>
      <c r="O133" s="185">
        <v>450</v>
      </c>
      <c r="P133" s="182">
        <f t="shared" si="32"/>
        <v>6910650</v>
      </c>
      <c r="Q133" s="183">
        <v>15000</v>
      </c>
      <c r="R133" s="185">
        <v>450</v>
      </c>
      <c r="S133" s="182">
        <f t="shared" si="33"/>
        <v>6750000</v>
      </c>
      <c r="T133" s="183">
        <v>25000</v>
      </c>
      <c r="U133" s="185">
        <v>400</v>
      </c>
      <c r="V133" s="182">
        <f t="shared" si="34"/>
        <v>10000000</v>
      </c>
      <c r="W133" s="183">
        <v>135</v>
      </c>
      <c r="X133" s="185">
        <v>350</v>
      </c>
      <c r="Y133" s="182">
        <f t="shared" si="35"/>
        <v>47250</v>
      </c>
      <c r="Z133" s="183">
        <v>874500</v>
      </c>
      <c r="AA133" s="185">
        <v>450</v>
      </c>
      <c r="AB133" s="182">
        <f t="shared" si="36"/>
        <v>393525000</v>
      </c>
      <c r="AC133" s="183"/>
      <c r="AD133" s="184"/>
      <c r="AE133" s="182">
        <f t="shared" si="37"/>
        <v>0</v>
      </c>
      <c r="AF133" s="183">
        <v>2662</v>
      </c>
      <c r="AG133" s="184">
        <v>400</v>
      </c>
      <c r="AH133" s="182">
        <f t="shared" si="38"/>
        <v>1064800</v>
      </c>
      <c r="AI133" s="183">
        <v>207</v>
      </c>
      <c r="AJ133" s="184">
        <v>250</v>
      </c>
      <c r="AK133" s="182">
        <f t="shared" si="39"/>
        <v>51750</v>
      </c>
      <c r="AL133" s="183">
        <v>62000</v>
      </c>
      <c r="AM133" s="184">
        <v>335</v>
      </c>
      <c r="AN133" s="182">
        <f t="shared" si="40"/>
        <v>20770000</v>
      </c>
      <c r="AO133" s="182">
        <v>5062</v>
      </c>
      <c r="AP133" s="182">
        <v>320</v>
      </c>
      <c r="AQ133" s="182">
        <f t="shared" si="41"/>
        <v>1619840</v>
      </c>
      <c r="AR133" s="182">
        <v>2360</v>
      </c>
      <c r="AS133" s="182">
        <v>60</v>
      </c>
      <c r="AT133" s="182">
        <f t="shared" si="42"/>
        <v>141600</v>
      </c>
    </row>
    <row r="134" spans="1:46" ht="24.95" customHeight="1">
      <c r="A134" s="182">
        <v>132</v>
      </c>
      <c r="C134" s="183"/>
      <c r="D134" s="183" t="s">
        <v>187</v>
      </c>
      <c r="E134" s="183">
        <v>5090034</v>
      </c>
      <c r="F134" s="184">
        <v>60</v>
      </c>
      <c r="G134" s="182">
        <f t="shared" si="29"/>
        <v>305402040</v>
      </c>
      <c r="H134" s="183">
        <v>721259</v>
      </c>
      <c r="I134" s="184">
        <v>330</v>
      </c>
      <c r="J134" s="182">
        <f t="shared" si="30"/>
        <v>238015470</v>
      </c>
      <c r="K134" s="183"/>
      <c r="M134" s="182">
        <f t="shared" si="31"/>
        <v>0</v>
      </c>
      <c r="N134" s="219">
        <v>21570</v>
      </c>
      <c r="O134" s="185">
        <v>450</v>
      </c>
      <c r="P134" s="182">
        <f t="shared" si="32"/>
        <v>9706500</v>
      </c>
      <c r="Q134" s="183">
        <v>39000</v>
      </c>
      <c r="R134" s="185">
        <v>450</v>
      </c>
      <c r="S134" s="182">
        <f t="shared" si="33"/>
        <v>17550000</v>
      </c>
      <c r="T134" s="183">
        <v>350</v>
      </c>
      <c r="U134" s="185">
        <v>400</v>
      </c>
      <c r="V134" s="182">
        <f t="shared" si="34"/>
        <v>140000</v>
      </c>
      <c r="W134" s="183">
        <v>174</v>
      </c>
      <c r="X134" s="185">
        <v>350</v>
      </c>
      <c r="Y134" s="182">
        <f t="shared" si="35"/>
        <v>60900</v>
      </c>
      <c r="Z134" s="183">
        <v>97500</v>
      </c>
      <c r="AA134" s="185">
        <v>450</v>
      </c>
      <c r="AB134" s="182">
        <f t="shared" si="36"/>
        <v>43875000</v>
      </c>
      <c r="AC134" s="183"/>
      <c r="AD134" s="184"/>
      <c r="AE134" s="182">
        <f t="shared" si="37"/>
        <v>0</v>
      </c>
      <c r="AF134" s="183">
        <v>12000</v>
      </c>
      <c r="AG134" s="184">
        <v>400</v>
      </c>
      <c r="AH134" s="182">
        <f t="shared" si="38"/>
        <v>4800000</v>
      </c>
      <c r="AI134" s="183">
        <v>500</v>
      </c>
      <c r="AJ134" s="184">
        <v>250</v>
      </c>
      <c r="AK134" s="182">
        <f t="shared" si="39"/>
        <v>125000</v>
      </c>
      <c r="AL134" s="183">
        <v>250000</v>
      </c>
      <c r="AM134" s="184">
        <v>335</v>
      </c>
      <c r="AN134" s="182">
        <f t="shared" si="40"/>
        <v>83750000</v>
      </c>
      <c r="AO134" s="182">
        <v>5700</v>
      </c>
      <c r="AP134" s="182">
        <v>320</v>
      </c>
      <c r="AQ134" s="182">
        <f t="shared" si="41"/>
        <v>1824000</v>
      </c>
      <c r="AR134" s="182">
        <v>96000</v>
      </c>
      <c r="AS134" s="182">
        <v>60</v>
      </c>
      <c r="AT134" s="182">
        <f t="shared" si="42"/>
        <v>5760000</v>
      </c>
    </row>
    <row r="135" spans="1:46" ht="24.95" customHeight="1">
      <c r="A135" s="182">
        <v>133</v>
      </c>
      <c r="C135" s="183"/>
      <c r="D135" s="183" t="s">
        <v>196</v>
      </c>
      <c r="E135" s="183">
        <v>9543866</v>
      </c>
      <c r="F135" s="184">
        <v>60</v>
      </c>
      <c r="G135" s="182">
        <f t="shared" si="29"/>
        <v>572631960</v>
      </c>
      <c r="H135" s="183">
        <v>1189500</v>
      </c>
      <c r="I135" s="184">
        <v>330</v>
      </c>
      <c r="J135" s="182">
        <f t="shared" si="30"/>
        <v>392535000</v>
      </c>
      <c r="K135" s="183"/>
      <c r="M135" s="182">
        <f t="shared" si="31"/>
        <v>0</v>
      </c>
      <c r="N135" s="219" t="s">
        <v>197</v>
      </c>
      <c r="O135" s="185">
        <v>450</v>
      </c>
      <c r="P135" s="182" t="e">
        <f t="shared" si="32"/>
        <v>#VALUE!</v>
      </c>
      <c r="Q135" s="183">
        <v>152369</v>
      </c>
      <c r="R135" s="185">
        <v>450</v>
      </c>
      <c r="S135" s="182">
        <f t="shared" si="33"/>
        <v>68566050</v>
      </c>
      <c r="T135" s="183"/>
      <c r="U135" s="185">
        <v>400</v>
      </c>
      <c r="V135" s="182">
        <f t="shared" si="34"/>
        <v>0</v>
      </c>
      <c r="W135" s="183">
        <v>170</v>
      </c>
      <c r="X135" s="185">
        <v>350</v>
      </c>
      <c r="Y135" s="182">
        <f t="shared" si="35"/>
        <v>59500</v>
      </c>
      <c r="Z135" s="183">
        <v>102500</v>
      </c>
      <c r="AA135" s="185">
        <v>450</v>
      </c>
      <c r="AB135" s="182">
        <f t="shared" si="36"/>
        <v>46125000</v>
      </c>
      <c r="AC135" s="183"/>
      <c r="AD135" s="184"/>
      <c r="AE135" s="182">
        <f t="shared" si="37"/>
        <v>0</v>
      </c>
      <c r="AF135" s="183">
        <v>15000</v>
      </c>
      <c r="AG135" s="184">
        <v>400</v>
      </c>
      <c r="AH135" s="182">
        <f t="shared" si="38"/>
        <v>6000000</v>
      </c>
      <c r="AI135" s="183">
        <v>1000</v>
      </c>
      <c r="AJ135" s="184">
        <v>250</v>
      </c>
      <c r="AK135" s="182">
        <f t="shared" si="39"/>
        <v>250000</v>
      </c>
      <c r="AL135" s="183">
        <v>228733</v>
      </c>
      <c r="AM135" s="184">
        <v>335</v>
      </c>
      <c r="AN135" s="182">
        <f t="shared" si="40"/>
        <v>76625555</v>
      </c>
      <c r="AO135" s="182">
        <v>21000</v>
      </c>
      <c r="AP135" s="182">
        <v>320</v>
      </c>
      <c r="AQ135" s="182">
        <f t="shared" si="41"/>
        <v>6720000</v>
      </c>
      <c r="AR135" s="182">
        <v>8500</v>
      </c>
      <c r="AS135" s="182">
        <v>60</v>
      </c>
      <c r="AT135" s="182">
        <f t="shared" si="42"/>
        <v>510000</v>
      </c>
    </row>
    <row r="136" spans="1:46" ht="24.95" customHeight="1">
      <c r="A136" s="182">
        <v>134</v>
      </c>
      <c r="C136" s="183"/>
      <c r="D136" s="183" t="s">
        <v>186</v>
      </c>
      <c r="E136" s="183">
        <v>7920700</v>
      </c>
      <c r="F136" s="184">
        <v>60</v>
      </c>
      <c r="G136" s="182">
        <f t="shared" si="29"/>
        <v>475242000</v>
      </c>
      <c r="H136" s="183">
        <v>357381</v>
      </c>
      <c r="I136" s="184">
        <v>330</v>
      </c>
      <c r="J136" s="182">
        <f t="shared" si="30"/>
        <v>117935730</v>
      </c>
      <c r="K136" s="183"/>
      <c r="M136" s="182">
        <f t="shared" si="31"/>
        <v>0</v>
      </c>
      <c r="N136" s="219">
        <v>165000</v>
      </c>
      <c r="O136" s="185">
        <v>450</v>
      </c>
      <c r="P136" s="182">
        <f t="shared" si="32"/>
        <v>74250000</v>
      </c>
      <c r="Q136" s="183">
        <v>103.06699999999999</v>
      </c>
      <c r="R136" s="185">
        <v>450</v>
      </c>
      <c r="S136" s="182">
        <f t="shared" si="33"/>
        <v>46380.149999999994</v>
      </c>
      <c r="T136" s="183">
        <v>54600</v>
      </c>
      <c r="U136" s="185">
        <v>400</v>
      </c>
      <c r="V136" s="182">
        <f t="shared" si="34"/>
        <v>21840000</v>
      </c>
      <c r="W136" s="183">
        <v>125</v>
      </c>
      <c r="X136" s="185">
        <v>350</v>
      </c>
      <c r="Y136" s="182">
        <f t="shared" si="35"/>
        <v>43750</v>
      </c>
      <c r="Z136" s="183">
        <v>104000</v>
      </c>
      <c r="AA136" s="185">
        <v>450</v>
      </c>
      <c r="AB136" s="182">
        <f t="shared" si="36"/>
        <v>46800000</v>
      </c>
      <c r="AC136" s="183"/>
      <c r="AD136" s="184"/>
      <c r="AE136" s="182">
        <f t="shared" si="37"/>
        <v>0</v>
      </c>
      <c r="AF136" s="183">
        <v>2400</v>
      </c>
      <c r="AG136" s="184">
        <v>400</v>
      </c>
      <c r="AH136" s="182">
        <f t="shared" si="38"/>
        <v>960000</v>
      </c>
      <c r="AI136" s="183">
        <v>600</v>
      </c>
      <c r="AJ136" s="184">
        <v>250</v>
      </c>
      <c r="AK136" s="182">
        <f t="shared" si="39"/>
        <v>150000</v>
      </c>
      <c r="AL136" s="183">
        <v>245718</v>
      </c>
      <c r="AM136" s="184">
        <v>335</v>
      </c>
      <c r="AN136" s="182">
        <f t="shared" si="40"/>
        <v>82315530</v>
      </c>
      <c r="AO136" s="182">
        <v>7800</v>
      </c>
      <c r="AP136" s="182">
        <v>320</v>
      </c>
      <c r="AQ136" s="182">
        <f t="shared" si="41"/>
        <v>2496000</v>
      </c>
      <c r="AR136" s="182">
        <v>10920</v>
      </c>
      <c r="AS136" s="182">
        <v>60</v>
      </c>
      <c r="AT136" s="182">
        <f t="shared" si="42"/>
        <v>655200</v>
      </c>
    </row>
    <row r="137" spans="1:46" ht="24.95" customHeight="1">
      <c r="A137" s="182">
        <v>135</v>
      </c>
      <c r="C137" s="183"/>
      <c r="D137" s="183" t="s">
        <v>191</v>
      </c>
      <c r="E137" s="183">
        <v>12175424</v>
      </c>
      <c r="F137" s="184">
        <v>60</v>
      </c>
      <c r="G137" s="182">
        <f t="shared" si="29"/>
        <v>730525440</v>
      </c>
      <c r="H137" s="183">
        <v>617450</v>
      </c>
      <c r="I137" s="184">
        <v>330</v>
      </c>
      <c r="J137" s="182">
        <f t="shared" si="30"/>
        <v>203758500</v>
      </c>
      <c r="K137" s="183"/>
      <c r="M137" s="182">
        <f t="shared" si="31"/>
        <v>0</v>
      </c>
      <c r="N137" s="219">
        <v>112351</v>
      </c>
      <c r="O137" s="185">
        <v>450</v>
      </c>
      <c r="P137" s="182">
        <f t="shared" si="32"/>
        <v>50557950</v>
      </c>
      <c r="Q137" s="183">
        <v>129371</v>
      </c>
      <c r="R137" s="185">
        <v>450</v>
      </c>
      <c r="S137" s="182">
        <f t="shared" si="33"/>
        <v>58216950</v>
      </c>
      <c r="T137" s="183">
        <v>30500</v>
      </c>
      <c r="U137" s="185">
        <v>400</v>
      </c>
      <c r="V137" s="182">
        <f t="shared" si="34"/>
        <v>12200000</v>
      </c>
      <c r="W137" s="183">
        <v>157</v>
      </c>
      <c r="X137" s="185">
        <v>350</v>
      </c>
      <c r="Y137" s="182">
        <f t="shared" si="35"/>
        <v>54950</v>
      </c>
      <c r="Z137" s="183">
        <v>942640</v>
      </c>
      <c r="AA137" s="185">
        <v>450</v>
      </c>
      <c r="AB137" s="182">
        <f t="shared" si="36"/>
        <v>424188000</v>
      </c>
      <c r="AC137" s="183"/>
      <c r="AD137" s="184"/>
      <c r="AE137" s="182">
        <f t="shared" si="37"/>
        <v>0</v>
      </c>
      <c r="AF137" s="183">
        <v>7954</v>
      </c>
      <c r="AG137" s="184">
        <v>400</v>
      </c>
      <c r="AH137" s="182">
        <f t="shared" si="38"/>
        <v>3181600</v>
      </c>
      <c r="AI137" s="183">
        <v>675</v>
      </c>
      <c r="AJ137" s="184">
        <v>250</v>
      </c>
      <c r="AK137" s="182">
        <f t="shared" si="39"/>
        <v>168750</v>
      </c>
      <c r="AL137" s="183">
        <v>24578</v>
      </c>
      <c r="AM137" s="184">
        <v>335</v>
      </c>
      <c r="AN137" s="182">
        <f t="shared" si="40"/>
        <v>8233630</v>
      </c>
      <c r="AO137" s="182">
        <v>6775</v>
      </c>
      <c r="AP137" s="182">
        <v>320</v>
      </c>
      <c r="AQ137" s="182">
        <f t="shared" si="41"/>
        <v>2168000</v>
      </c>
      <c r="AR137" s="182">
        <v>4765</v>
      </c>
      <c r="AS137" s="182">
        <v>60</v>
      </c>
      <c r="AT137" s="182">
        <f t="shared" si="42"/>
        <v>285900</v>
      </c>
    </row>
    <row r="138" spans="1:46" ht="24.95" customHeight="1">
      <c r="A138" s="182">
        <v>136</v>
      </c>
      <c r="C138" s="183"/>
      <c r="D138" s="183" t="s">
        <v>192</v>
      </c>
      <c r="E138" s="183">
        <v>3178485</v>
      </c>
      <c r="F138" s="184">
        <v>60</v>
      </c>
      <c r="G138" s="182">
        <f t="shared" si="29"/>
        <v>190709100</v>
      </c>
      <c r="H138" s="183">
        <v>418145</v>
      </c>
      <c r="I138" s="184">
        <v>330</v>
      </c>
      <c r="J138" s="182">
        <f t="shared" si="30"/>
        <v>137987850</v>
      </c>
      <c r="K138" s="183"/>
      <c r="M138" s="182">
        <f t="shared" si="31"/>
        <v>0</v>
      </c>
      <c r="N138" s="219">
        <v>39643</v>
      </c>
      <c r="O138" s="185">
        <v>450</v>
      </c>
      <c r="P138" s="182">
        <f t="shared" si="32"/>
        <v>17839350</v>
      </c>
      <c r="Q138" s="183">
        <v>48000</v>
      </c>
      <c r="R138" s="185">
        <v>450</v>
      </c>
      <c r="S138" s="182">
        <f t="shared" si="33"/>
        <v>21600000</v>
      </c>
      <c r="T138" s="183">
        <v>16000</v>
      </c>
      <c r="U138" s="185">
        <v>400</v>
      </c>
      <c r="V138" s="182">
        <f t="shared" si="34"/>
        <v>6400000</v>
      </c>
      <c r="W138" s="183">
        <v>112</v>
      </c>
      <c r="X138" s="185">
        <v>350</v>
      </c>
      <c r="Y138" s="182">
        <f t="shared" si="35"/>
        <v>39200</v>
      </c>
      <c r="Z138" s="183">
        <v>812000</v>
      </c>
      <c r="AA138" s="185">
        <v>450</v>
      </c>
      <c r="AB138" s="182">
        <f t="shared" si="36"/>
        <v>365400000</v>
      </c>
      <c r="AC138" s="183"/>
      <c r="AD138" s="184"/>
      <c r="AE138" s="182">
        <f t="shared" si="37"/>
        <v>0</v>
      </c>
      <c r="AF138" s="183">
        <v>1200</v>
      </c>
      <c r="AG138" s="184">
        <v>400</v>
      </c>
      <c r="AH138" s="182">
        <f t="shared" si="38"/>
        <v>480000</v>
      </c>
      <c r="AI138" s="183">
        <v>89</v>
      </c>
      <c r="AJ138" s="184">
        <v>250</v>
      </c>
      <c r="AK138" s="182">
        <f t="shared" si="39"/>
        <v>22250</v>
      </c>
      <c r="AL138" s="183">
        <v>13200</v>
      </c>
      <c r="AM138" s="184">
        <v>335</v>
      </c>
      <c r="AN138" s="182">
        <f t="shared" si="40"/>
        <v>4422000</v>
      </c>
      <c r="AO138" s="182">
        <v>7400</v>
      </c>
      <c r="AP138" s="182">
        <v>320</v>
      </c>
      <c r="AQ138" s="182">
        <f t="shared" si="41"/>
        <v>2368000</v>
      </c>
      <c r="AR138" s="182">
        <v>3800</v>
      </c>
      <c r="AS138" s="182">
        <v>60</v>
      </c>
      <c r="AT138" s="182">
        <f t="shared" si="42"/>
        <v>228000</v>
      </c>
    </row>
    <row r="139" spans="1:46" ht="24.95" customHeight="1">
      <c r="A139" s="182">
        <v>137</v>
      </c>
      <c r="C139" s="183"/>
      <c r="D139" s="183" t="s">
        <v>190</v>
      </c>
      <c r="E139" s="183">
        <v>1421116</v>
      </c>
      <c r="F139" s="184">
        <v>60</v>
      </c>
      <c r="G139" s="182">
        <f t="shared" si="29"/>
        <v>85266960</v>
      </c>
      <c r="H139" s="183">
        <v>618256</v>
      </c>
      <c r="I139" s="184">
        <v>330</v>
      </c>
      <c r="J139" s="182">
        <f t="shared" si="30"/>
        <v>204024480</v>
      </c>
      <c r="K139" s="183"/>
      <c r="M139" s="182">
        <f t="shared" si="31"/>
        <v>0</v>
      </c>
      <c r="N139" s="219">
        <v>41874</v>
      </c>
      <c r="O139" s="185">
        <v>450</v>
      </c>
      <c r="P139" s="182">
        <f t="shared" si="32"/>
        <v>18843300</v>
      </c>
      <c r="Q139" s="183">
        <v>27493</v>
      </c>
      <c r="R139" s="185">
        <v>450</v>
      </c>
      <c r="S139" s="182">
        <f t="shared" si="33"/>
        <v>12371850</v>
      </c>
      <c r="T139" s="183">
        <v>2400</v>
      </c>
      <c r="U139" s="185">
        <v>400</v>
      </c>
      <c r="V139" s="182">
        <f t="shared" si="34"/>
        <v>960000</v>
      </c>
      <c r="W139" s="183">
        <v>80</v>
      </c>
      <c r="X139" s="185">
        <v>350</v>
      </c>
      <c r="Y139" s="182">
        <f t="shared" si="35"/>
        <v>28000</v>
      </c>
      <c r="Z139" s="183">
        <v>4600</v>
      </c>
      <c r="AA139" s="185">
        <v>450</v>
      </c>
      <c r="AB139" s="182">
        <f t="shared" si="36"/>
        <v>2070000</v>
      </c>
      <c r="AC139" s="183"/>
      <c r="AD139" s="184"/>
      <c r="AE139" s="182">
        <f t="shared" si="37"/>
        <v>0</v>
      </c>
      <c r="AF139" s="183">
        <v>1005</v>
      </c>
      <c r="AG139" s="184">
        <v>400</v>
      </c>
      <c r="AH139" s="182">
        <f t="shared" si="38"/>
        <v>402000</v>
      </c>
      <c r="AI139" s="183">
        <v>75</v>
      </c>
      <c r="AJ139" s="184">
        <v>250</v>
      </c>
      <c r="AK139" s="182">
        <f t="shared" si="39"/>
        <v>18750</v>
      </c>
      <c r="AL139" s="183">
        <v>22000</v>
      </c>
      <c r="AM139" s="184">
        <v>335</v>
      </c>
      <c r="AN139" s="182">
        <f t="shared" si="40"/>
        <v>7370000</v>
      </c>
      <c r="AP139" s="182">
        <v>320</v>
      </c>
      <c r="AQ139" s="182">
        <f t="shared" si="41"/>
        <v>0</v>
      </c>
      <c r="AS139" s="182">
        <v>60</v>
      </c>
      <c r="AT139" s="182">
        <f t="shared" si="42"/>
        <v>0</v>
      </c>
    </row>
    <row r="140" spans="1:46" ht="24.95" customHeight="1">
      <c r="A140" s="182">
        <v>138</v>
      </c>
      <c r="C140" s="183"/>
      <c r="D140" s="183" t="s">
        <v>189</v>
      </c>
      <c r="E140" s="183">
        <v>2552319</v>
      </c>
      <c r="F140" s="184">
        <v>60</v>
      </c>
      <c r="G140" s="182">
        <f t="shared" si="29"/>
        <v>153139140</v>
      </c>
      <c r="H140" s="183">
        <v>1649385</v>
      </c>
      <c r="I140" s="184">
        <v>330</v>
      </c>
      <c r="J140" s="182">
        <f t="shared" si="30"/>
        <v>544297050</v>
      </c>
      <c r="K140" s="183"/>
      <c r="M140" s="182">
        <f t="shared" si="31"/>
        <v>0</v>
      </c>
      <c r="N140" s="219">
        <v>719125</v>
      </c>
      <c r="O140" s="185">
        <v>450</v>
      </c>
      <c r="P140" s="182">
        <f t="shared" si="32"/>
        <v>323606250</v>
      </c>
      <c r="Q140" s="183">
        <v>51491</v>
      </c>
      <c r="R140" s="185">
        <v>450</v>
      </c>
      <c r="S140" s="182">
        <f t="shared" si="33"/>
        <v>23170950</v>
      </c>
      <c r="T140" s="183">
        <v>1200</v>
      </c>
      <c r="U140" s="185">
        <v>400</v>
      </c>
      <c r="V140" s="182">
        <f t="shared" si="34"/>
        <v>480000</v>
      </c>
      <c r="W140" s="183">
        <v>54</v>
      </c>
      <c r="X140" s="185">
        <v>350</v>
      </c>
      <c r="Y140" s="182">
        <f t="shared" si="35"/>
        <v>18900</v>
      </c>
      <c r="Z140" s="183">
        <v>164760</v>
      </c>
      <c r="AA140" s="185">
        <v>450</v>
      </c>
      <c r="AB140" s="182">
        <f t="shared" si="36"/>
        <v>74142000</v>
      </c>
      <c r="AC140" s="183"/>
      <c r="AD140" s="184"/>
      <c r="AE140" s="182">
        <f t="shared" si="37"/>
        <v>0</v>
      </c>
      <c r="AF140" s="183">
        <v>6810</v>
      </c>
      <c r="AG140" s="184">
        <v>400</v>
      </c>
      <c r="AH140" s="182">
        <f t="shared" si="38"/>
        <v>2724000</v>
      </c>
      <c r="AI140" s="183">
        <v>80</v>
      </c>
      <c r="AJ140" s="184">
        <v>250</v>
      </c>
      <c r="AK140" s="182">
        <f t="shared" si="39"/>
        <v>20000</v>
      </c>
      <c r="AL140" s="183">
        <v>21280</v>
      </c>
      <c r="AM140" s="184">
        <v>335</v>
      </c>
      <c r="AN140" s="182">
        <f t="shared" si="40"/>
        <v>7128800</v>
      </c>
      <c r="AP140" s="182">
        <v>320</v>
      </c>
      <c r="AQ140" s="182">
        <f t="shared" si="41"/>
        <v>0</v>
      </c>
      <c r="AS140" s="182">
        <v>60</v>
      </c>
      <c r="AT140" s="182">
        <f t="shared" si="42"/>
        <v>0</v>
      </c>
    </row>
    <row r="141" spans="1:46" s="174" customFormat="1" ht="24.95" customHeight="1">
      <c r="A141" s="174">
        <v>139</v>
      </c>
      <c r="C141" s="175"/>
      <c r="D141" s="176" t="s">
        <v>73</v>
      </c>
      <c r="E141" s="177">
        <v>45140724</v>
      </c>
      <c r="F141" s="178">
        <v>60</v>
      </c>
      <c r="G141" s="182">
        <f t="shared" si="29"/>
        <v>2708443440</v>
      </c>
      <c r="H141" s="177">
        <v>6405916</v>
      </c>
      <c r="I141" s="178">
        <v>330</v>
      </c>
      <c r="J141" s="182">
        <f t="shared" si="30"/>
        <v>2113952280</v>
      </c>
      <c r="K141" s="177">
        <v>0</v>
      </c>
      <c r="L141" s="180"/>
      <c r="M141" s="182">
        <f t="shared" si="31"/>
        <v>0</v>
      </c>
      <c r="N141" s="177">
        <v>1114920</v>
      </c>
      <c r="O141" s="180">
        <v>450</v>
      </c>
      <c r="P141" s="182">
        <f t="shared" si="32"/>
        <v>501714000</v>
      </c>
      <c r="Q141" s="177">
        <v>462827.06700000004</v>
      </c>
      <c r="R141" s="180">
        <v>450</v>
      </c>
      <c r="S141" s="182">
        <f t="shared" si="33"/>
        <v>208272180.15000001</v>
      </c>
      <c r="T141" s="177">
        <v>130050</v>
      </c>
      <c r="U141" s="180">
        <v>400</v>
      </c>
      <c r="V141" s="182">
        <f t="shared" si="34"/>
        <v>52020000</v>
      </c>
      <c r="W141" s="177">
        <v>1007</v>
      </c>
      <c r="X141" s="180">
        <v>350</v>
      </c>
      <c r="Y141" s="182">
        <f t="shared" si="35"/>
        <v>352450</v>
      </c>
      <c r="Z141" s="177">
        <v>3102500</v>
      </c>
      <c r="AA141" s="180">
        <v>450</v>
      </c>
      <c r="AB141" s="182">
        <f t="shared" si="36"/>
        <v>1396125000</v>
      </c>
      <c r="AC141" s="177">
        <v>0</v>
      </c>
      <c r="AD141" s="178"/>
      <c r="AE141" s="182">
        <f t="shared" si="37"/>
        <v>0</v>
      </c>
      <c r="AF141" s="177">
        <v>49031</v>
      </c>
      <c r="AG141" s="178">
        <v>400</v>
      </c>
      <c r="AH141" s="182">
        <f t="shared" si="38"/>
        <v>19612400</v>
      </c>
      <c r="AI141" s="177">
        <v>3226</v>
      </c>
      <c r="AJ141" s="178">
        <v>250</v>
      </c>
      <c r="AK141" s="182">
        <f t="shared" si="39"/>
        <v>806500</v>
      </c>
      <c r="AL141" s="177">
        <v>867509</v>
      </c>
      <c r="AM141" s="178">
        <v>335</v>
      </c>
      <c r="AN141" s="182">
        <f t="shared" si="40"/>
        <v>290615515</v>
      </c>
      <c r="AO141" s="177">
        <v>53737</v>
      </c>
      <c r="AP141" s="181">
        <v>320</v>
      </c>
      <c r="AQ141" s="182">
        <f t="shared" si="41"/>
        <v>17195840</v>
      </c>
      <c r="AR141" s="177">
        <v>126345</v>
      </c>
      <c r="AS141" s="174">
        <v>60</v>
      </c>
      <c r="AT141" s="182">
        <f t="shared" si="42"/>
        <v>7580700</v>
      </c>
    </row>
    <row r="142" spans="1:46" ht="24.95" customHeight="1">
      <c r="A142" s="182">
        <v>140</v>
      </c>
      <c r="G142" s="182">
        <f t="shared" si="29"/>
        <v>0</v>
      </c>
      <c r="J142" s="182">
        <f t="shared" si="30"/>
        <v>0</v>
      </c>
      <c r="M142" s="182">
        <f t="shared" si="31"/>
        <v>0</v>
      </c>
      <c r="P142" s="182">
        <f t="shared" si="32"/>
        <v>0</v>
      </c>
      <c r="S142" s="182">
        <f t="shared" si="33"/>
        <v>0</v>
      </c>
      <c r="V142" s="182">
        <f t="shared" si="34"/>
        <v>0</v>
      </c>
      <c r="Y142" s="182">
        <f t="shared" si="35"/>
        <v>0</v>
      </c>
      <c r="AB142" s="182">
        <f t="shared" si="36"/>
        <v>0</v>
      </c>
      <c r="AE142" s="182">
        <f t="shared" si="37"/>
        <v>0</v>
      </c>
      <c r="AH142" s="182">
        <f t="shared" si="38"/>
        <v>0</v>
      </c>
      <c r="AJ142" s="184"/>
      <c r="AK142" s="182">
        <f t="shared" si="39"/>
        <v>0</v>
      </c>
      <c r="AN142" s="182">
        <f t="shared" si="40"/>
        <v>0</v>
      </c>
      <c r="AQ142" s="182">
        <f t="shared" si="41"/>
        <v>0</v>
      </c>
      <c r="AT142" s="182">
        <f t="shared" si="42"/>
        <v>0</v>
      </c>
    </row>
    <row r="143" spans="1:46" ht="24.95" customHeight="1">
      <c r="A143" s="182">
        <v>141</v>
      </c>
      <c r="G143" s="182">
        <f t="shared" si="29"/>
        <v>0</v>
      </c>
      <c r="J143" s="182">
        <f t="shared" si="30"/>
        <v>0</v>
      </c>
      <c r="M143" s="182">
        <f t="shared" si="31"/>
        <v>0</v>
      </c>
      <c r="P143" s="182">
        <f t="shared" si="32"/>
        <v>0</v>
      </c>
      <c r="S143" s="182">
        <f t="shared" si="33"/>
        <v>0</v>
      </c>
      <c r="V143" s="182">
        <f t="shared" si="34"/>
        <v>0</v>
      </c>
      <c r="Y143" s="182">
        <f t="shared" si="35"/>
        <v>0</v>
      </c>
      <c r="AB143" s="182">
        <f t="shared" si="36"/>
        <v>0</v>
      </c>
      <c r="AE143" s="182">
        <f t="shared" si="37"/>
        <v>0</v>
      </c>
      <c r="AH143" s="182">
        <f t="shared" si="38"/>
        <v>0</v>
      </c>
      <c r="AK143" s="182">
        <f t="shared" si="39"/>
        <v>0</v>
      </c>
      <c r="AN143" s="182">
        <f t="shared" si="40"/>
        <v>0</v>
      </c>
      <c r="AQ143" s="182">
        <f t="shared" si="41"/>
        <v>0</v>
      </c>
      <c r="AT143" s="182">
        <f t="shared" si="42"/>
        <v>0</v>
      </c>
    </row>
    <row r="144" spans="1:46" ht="24.95" customHeight="1">
      <c r="A144" s="182">
        <v>142</v>
      </c>
      <c r="B144" s="182">
        <v>15</v>
      </c>
      <c r="C144" s="183" t="s">
        <v>206</v>
      </c>
      <c r="D144" s="183" t="s">
        <v>199</v>
      </c>
      <c r="E144" s="183">
        <v>3045536</v>
      </c>
      <c r="F144" s="184">
        <v>60</v>
      </c>
      <c r="G144" s="182">
        <f t="shared" si="29"/>
        <v>182732160</v>
      </c>
      <c r="H144" s="216">
        <v>1013000</v>
      </c>
      <c r="I144" s="203">
        <v>350</v>
      </c>
      <c r="J144" s="182">
        <f t="shared" si="30"/>
        <v>354550000</v>
      </c>
      <c r="K144" s="216"/>
      <c r="M144" s="182">
        <f t="shared" si="31"/>
        <v>0</v>
      </c>
      <c r="N144" s="216">
        <v>24800</v>
      </c>
      <c r="O144" s="185">
        <v>400</v>
      </c>
      <c r="P144" s="182">
        <f t="shared" si="32"/>
        <v>9920000</v>
      </c>
      <c r="Q144" s="216">
        <v>27900</v>
      </c>
      <c r="R144" s="185">
        <v>400</v>
      </c>
      <c r="S144" s="182">
        <f t="shared" si="33"/>
        <v>11160000</v>
      </c>
      <c r="T144" s="216">
        <v>37800</v>
      </c>
      <c r="U144" s="185">
        <v>320</v>
      </c>
      <c r="V144" s="182">
        <f t="shared" si="34"/>
        <v>12096000</v>
      </c>
      <c r="W144" s="216">
        <v>180</v>
      </c>
      <c r="X144" s="185">
        <v>150</v>
      </c>
      <c r="Y144" s="182">
        <f t="shared" si="35"/>
        <v>27000</v>
      </c>
      <c r="Z144" s="216">
        <v>439200</v>
      </c>
      <c r="AA144" s="185">
        <v>350</v>
      </c>
      <c r="AB144" s="182">
        <f t="shared" si="36"/>
        <v>153720000</v>
      </c>
      <c r="AC144" s="183"/>
      <c r="AD144" s="184"/>
      <c r="AE144" s="182">
        <f t="shared" si="37"/>
        <v>0</v>
      </c>
      <c r="AF144" s="183">
        <v>5720</v>
      </c>
      <c r="AG144" s="184">
        <v>500</v>
      </c>
      <c r="AH144" s="182">
        <f t="shared" si="38"/>
        <v>2860000</v>
      </c>
      <c r="AI144" s="183">
        <v>572</v>
      </c>
      <c r="AJ144" s="184">
        <v>200</v>
      </c>
      <c r="AK144" s="182">
        <f t="shared" si="39"/>
        <v>114400</v>
      </c>
      <c r="AL144" s="183">
        <v>397226.3</v>
      </c>
      <c r="AM144" s="184">
        <v>360</v>
      </c>
      <c r="AN144" s="182">
        <f t="shared" si="40"/>
        <v>143001468</v>
      </c>
      <c r="AO144" s="182">
        <v>7500.1</v>
      </c>
      <c r="AP144" s="182">
        <v>320</v>
      </c>
      <c r="AQ144" s="182">
        <f t="shared" si="41"/>
        <v>2400032</v>
      </c>
      <c r="AR144" s="182">
        <v>3833</v>
      </c>
      <c r="AS144" s="182">
        <v>60</v>
      </c>
      <c r="AT144" s="182">
        <f t="shared" si="42"/>
        <v>229980</v>
      </c>
    </row>
    <row r="145" spans="1:46" ht="24.95" customHeight="1">
      <c r="A145" s="182">
        <v>143</v>
      </c>
      <c r="C145" s="183"/>
      <c r="D145" s="183" t="s">
        <v>207</v>
      </c>
      <c r="E145" s="183">
        <v>4277383</v>
      </c>
      <c r="F145" s="184">
        <v>60</v>
      </c>
      <c r="G145" s="182">
        <f t="shared" si="29"/>
        <v>256642980</v>
      </c>
      <c r="H145" s="216">
        <v>349000</v>
      </c>
      <c r="I145" s="203">
        <v>350</v>
      </c>
      <c r="J145" s="182">
        <f t="shared" si="30"/>
        <v>122150000</v>
      </c>
      <c r="K145" s="216"/>
      <c r="M145" s="182">
        <f t="shared" si="31"/>
        <v>0</v>
      </c>
      <c r="N145" s="216">
        <v>43300</v>
      </c>
      <c r="O145" s="185">
        <v>400</v>
      </c>
      <c r="P145" s="182">
        <f t="shared" si="32"/>
        <v>17320000</v>
      </c>
      <c r="Q145" s="216">
        <v>48700</v>
      </c>
      <c r="R145" s="185">
        <v>400</v>
      </c>
      <c r="S145" s="182">
        <f t="shared" si="33"/>
        <v>19480000</v>
      </c>
      <c r="T145" s="216">
        <v>47000</v>
      </c>
      <c r="U145" s="185">
        <v>320</v>
      </c>
      <c r="V145" s="182">
        <f t="shared" si="34"/>
        <v>15040000</v>
      </c>
      <c r="W145" s="216">
        <v>320</v>
      </c>
      <c r="X145" s="185">
        <v>150</v>
      </c>
      <c r="Y145" s="182">
        <f t="shared" si="35"/>
        <v>48000</v>
      </c>
      <c r="Z145" s="216">
        <v>168000</v>
      </c>
      <c r="AA145" s="185">
        <v>350</v>
      </c>
      <c r="AB145" s="182">
        <f t="shared" si="36"/>
        <v>58800000</v>
      </c>
      <c r="AC145" s="183"/>
      <c r="AD145" s="184"/>
      <c r="AE145" s="182">
        <f t="shared" si="37"/>
        <v>0</v>
      </c>
      <c r="AF145" s="183">
        <v>4780</v>
      </c>
      <c r="AG145" s="184">
        <v>500</v>
      </c>
      <c r="AH145" s="182">
        <f t="shared" si="38"/>
        <v>2390000</v>
      </c>
      <c r="AI145" s="183">
        <v>478</v>
      </c>
      <c r="AJ145" s="184">
        <v>200</v>
      </c>
      <c r="AK145" s="182">
        <f t="shared" si="39"/>
        <v>95600</v>
      </c>
      <c r="AL145" s="183">
        <v>246815.6</v>
      </c>
      <c r="AM145" s="184">
        <v>360</v>
      </c>
      <c r="AN145" s="182">
        <f t="shared" si="40"/>
        <v>88853616</v>
      </c>
      <c r="AO145" s="182">
        <v>2582.37</v>
      </c>
      <c r="AP145" s="182">
        <v>320</v>
      </c>
      <c r="AQ145" s="182">
        <f t="shared" si="41"/>
        <v>826358.39999999991</v>
      </c>
      <c r="AR145" s="182">
        <v>6689</v>
      </c>
      <c r="AS145" s="182">
        <v>60</v>
      </c>
      <c r="AT145" s="182">
        <f t="shared" si="42"/>
        <v>401340</v>
      </c>
    </row>
    <row r="146" spans="1:46" ht="24.95" customHeight="1">
      <c r="A146" s="182">
        <v>144</v>
      </c>
      <c r="C146" s="183"/>
      <c r="D146" s="183" t="s">
        <v>208</v>
      </c>
      <c r="E146" s="183">
        <v>9815384</v>
      </c>
      <c r="F146" s="184">
        <v>60</v>
      </c>
      <c r="G146" s="182">
        <f t="shared" si="29"/>
        <v>588923040</v>
      </c>
      <c r="H146" s="216">
        <v>395000</v>
      </c>
      <c r="I146" s="203">
        <v>350</v>
      </c>
      <c r="J146" s="182">
        <f t="shared" si="30"/>
        <v>138250000</v>
      </c>
      <c r="K146" s="216"/>
      <c r="M146" s="182">
        <f t="shared" si="31"/>
        <v>0</v>
      </c>
      <c r="N146" s="216">
        <v>99900</v>
      </c>
      <c r="O146" s="185">
        <v>400</v>
      </c>
      <c r="P146" s="182">
        <f t="shared" si="32"/>
        <v>39960000</v>
      </c>
      <c r="Q146" s="216">
        <v>75000</v>
      </c>
      <c r="R146" s="185">
        <v>400</v>
      </c>
      <c r="S146" s="182">
        <f t="shared" si="33"/>
        <v>30000000</v>
      </c>
      <c r="T146" s="216">
        <v>64500</v>
      </c>
      <c r="U146" s="185">
        <v>320</v>
      </c>
      <c r="V146" s="182">
        <f t="shared" si="34"/>
        <v>20640000</v>
      </c>
      <c r="W146" s="216">
        <v>300</v>
      </c>
      <c r="X146" s="185">
        <v>150</v>
      </c>
      <c r="Y146" s="182">
        <f t="shared" si="35"/>
        <v>45000</v>
      </c>
      <c r="Z146" s="216">
        <v>122900</v>
      </c>
      <c r="AA146" s="185">
        <v>350</v>
      </c>
      <c r="AB146" s="182">
        <f t="shared" si="36"/>
        <v>43015000</v>
      </c>
      <c r="AC146" s="183"/>
      <c r="AD146" s="184"/>
      <c r="AE146" s="182">
        <f t="shared" si="37"/>
        <v>0</v>
      </c>
      <c r="AF146" s="183">
        <v>7750</v>
      </c>
      <c r="AG146" s="184">
        <v>500</v>
      </c>
      <c r="AH146" s="182">
        <f t="shared" si="38"/>
        <v>3875000</v>
      </c>
      <c r="AI146" s="183">
        <v>775</v>
      </c>
      <c r="AJ146" s="184">
        <v>200</v>
      </c>
      <c r="AK146" s="182">
        <f t="shared" si="39"/>
        <v>155000</v>
      </c>
      <c r="AL146" s="183">
        <v>192581.73333333334</v>
      </c>
      <c r="AM146" s="184">
        <v>360</v>
      </c>
      <c r="AN146" s="182">
        <f t="shared" si="40"/>
        <v>69329424</v>
      </c>
      <c r="AO146" s="182">
        <v>2927.91</v>
      </c>
      <c r="AP146" s="182">
        <v>320</v>
      </c>
      <c r="AQ146" s="182">
        <f t="shared" si="41"/>
        <v>936931.2</v>
      </c>
      <c r="AR146" s="182">
        <v>12719</v>
      </c>
      <c r="AS146" s="182">
        <v>60</v>
      </c>
      <c r="AT146" s="182">
        <f t="shared" si="42"/>
        <v>763140</v>
      </c>
    </row>
    <row r="147" spans="1:46" ht="24.95" customHeight="1">
      <c r="A147" s="182">
        <v>145</v>
      </c>
      <c r="C147" s="183"/>
      <c r="D147" s="183" t="s">
        <v>202</v>
      </c>
      <c r="E147" s="183">
        <v>5205757</v>
      </c>
      <c r="F147" s="184">
        <v>60</v>
      </c>
      <c r="G147" s="182">
        <f t="shared" si="29"/>
        <v>312345420</v>
      </c>
      <c r="H147" s="216">
        <v>311000</v>
      </c>
      <c r="I147" s="203">
        <v>350</v>
      </c>
      <c r="J147" s="182">
        <f t="shared" si="30"/>
        <v>108850000</v>
      </c>
      <c r="K147" s="216"/>
      <c r="M147" s="182">
        <f t="shared" si="31"/>
        <v>0</v>
      </c>
      <c r="N147" s="216">
        <v>54700</v>
      </c>
      <c r="O147" s="185">
        <v>400</v>
      </c>
      <c r="P147" s="182">
        <f t="shared" si="32"/>
        <v>21880000</v>
      </c>
      <c r="Q147" s="216">
        <v>61600</v>
      </c>
      <c r="R147" s="185">
        <v>400</v>
      </c>
      <c r="S147" s="182">
        <f t="shared" si="33"/>
        <v>24640000</v>
      </c>
      <c r="T147" s="216">
        <v>20200</v>
      </c>
      <c r="U147" s="185">
        <v>320</v>
      </c>
      <c r="V147" s="182">
        <f t="shared" si="34"/>
        <v>6464000</v>
      </c>
      <c r="W147" s="216">
        <v>140</v>
      </c>
      <c r="X147" s="185">
        <v>150</v>
      </c>
      <c r="Y147" s="182">
        <f t="shared" si="35"/>
        <v>21000</v>
      </c>
      <c r="Z147" s="216">
        <v>88100</v>
      </c>
      <c r="AA147" s="185">
        <v>350</v>
      </c>
      <c r="AB147" s="182">
        <f t="shared" si="36"/>
        <v>30835000</v>
      </c>
      <c r="AC147" s="183"/>
      <c r="AD147" s="184"/>
      <c r="AE147" s="182">
        <f t="shared" si="37"/>
        <v>0</v>
      </c>
      <c r="AF147" s="183">
        <v>7820</v>
      </c>
      <c r="AG147" s="184">
        <v>500</v>
      </c>
      <c r="AH147" s="182">
        <f t="shared" si="38"/>
        <v>3910000</v>
      </c>
      <c r="AI147" s="183">
        <v>782</v>
      </c>
      <c r="AJ147" s="184">
        <v>200</v>
      </c>
      <c r="AK147" s="182">
        <f t="shared" si="39"/>
        <v>156400</v>
      </c>
      <c r="AL147" s="183">
        <v>164414.73333333334</v>
      </c>
      <c r="AM147" s="184">
        <v>360</v>
      </c>
      <c r="AN147" s="182">
        <f t="shared" si="40"/>
        <v>59189304</v>
      </c>
      <c r="AO147" s="182">
        <v>2301.25</v>
      </c>
      <c r="AP147" s="182">
        <v>320</v>
      </c>
      <c r="AQ147" s="182">
        <f t="shared" si="41"/>
        <v>736400</v>
      </c>
      <c r="AR147" s="182">
        <v>8460</v>
      </c>
      <c r="AS147" s="182">
        <v>60</v>
      </c>
      <c r="AT147" s="182">
        <f t="shared" si="42"/>
        <v>507600</v>
      </c>
    </row>
    <row r="148" spans="1:46" ht="24.95" customHeight="1">
      <c r="A148" s="182">
        <v>146</v>
      </c>
      <c r="C148" s="183"/>
      <c r="D148" s="183" t="s">
        <v>203</v>
      </c>
      <c r="E148" s="183">
        <v>4861105</v>
      </c>
      <c r="F148" s="184">
        <v>60</v>
      </c>
      <c r="G148" s="182">
        <f t="shared" si="29"/>
        <v>291666300</v>
      </c>
      <c r="H148" s="216">
        <v>1140000</v>
      </c>
      <c r="I148" s="203">
        <v>350</v>
      </c>
      <c r="J148" s="182">
        <f t="shared" si="30"/>
        <v>399000000</v>
      </c>
      <c r="K148" s="216"/>
      <c r="M148" s="182">
        <f t="shared" si="31"/>
        <v>0</v>
      </c>
      <c r="N148" s="216">
        <v>84200</v>
      </c>
      <c r="O148" s="185">
        <v>400</v>
      </c>
      <c r="P148" s="182">
        <f t="shared" si="32"/>
        <v>33680000</v>
      </c>
      <c r="Q148" s="216">
        <v>94700</v>
      </c>
      <c r="R148" s="185">
        <v>400</v>
      </c>
      <c r="S148" s="182">
        <f t="shared" si="33"/>
        <v>37880000</v>
      </c>
      <c r="T148" s="216">
        <v>40300</v>
      </c>
      <c r="U148" s="185">
        <v>320</v>
      </c>
      <c r="V148" s="182">
        <f t="shared" si="34"/>
        <v>12896000</v>
      </c>
      <c r="W148" s="216">
        <v>240</v>
      </c>
      <c r="X148" s="185">
        <v>150</v>
      </c>
      <c r="Y148" s="182">
        <f t="shared" si="35"/>
        <v>36000</v>
      </c>
      <c r="Z148" s="216">
        <v>93600</v>
      </c>
      <c r="AA148" s="185">
        <v>350</v>
      </c>
      <c r="AB148" s="182">
        <f t="shared" si="36"/>
        <v>32760000</v>
      </c>
      <c r="AC148" s="183"/>
      <c r="AD148" s="184"/>
      <c r="AE148" s="182">
        <f t="shared" si="37"/>
        <v>0</v>
      </c>
      <c r="AF148" s="183">
        <v>8760</v>
      </c>
      <c r="AG148" s="184">
        <v>500</v>
      </c>
      <c r="AH148" s="182">
        <f t="shared" si="38"/>
        <v>4380000</v>
      </c>
      <c r="AI148" s="183">
        <v>876</v>
      </c>
      <c r="AJ148" s="184">
        <v>200</v>
      </c>
      <c r="AK148" s="182">
        <f t="shared" si="39"/>
        <v>175200</v>
      </c>
      <c r="AL148" s="183">
        <v>170834.16666666666</v>
      </c>
      <c r="AM148" s="184">
        <v>360</v>
      </c>
      <c r="AN148" s="182">
        <f t="shared" si="40"/>
        <v>61500300</v>
      </c>
      <c r="AO148" s="182">
        <v>8441.26</v>
      </c>
      <c r="AP148" s="182">
        <v>320</v>
      </c>
      <c r="AQ148" s="182">
        <f t="shared" si="41"/>
        <v>2701203.2</v>
      </c>
      <c r="AR148" s="182">
        <v>13007</v>
      </c>
      <c r="AS148" s="182">
        <v>60</v>
      </c>
      <c r="AT148" s="182">
        <f t="shared" si="42"/>
        <v>780420</v>
      </c>
    </row>
    <row r="149" spans="1:46" ht="24.95" customHeight="1">
      <c r="A149" s="182">
        <v>147</v>
      </c>
      <c r="C149" s="183"/>
      <c r="D149" s="183" t="s">
        <v>204</v>
      </c>
      <c r="E149" s="183">
        <v>2859999</v>
      </c>
      <c r="F149" s="184">
        <v>60</v>
      </c>
      <c r="G149" s="182">
        <f t="shared" si="29"/>
        <v>171599940</v>
      </c>
      <c r="H149" s="216">
        <v>248000</v>
      </c>
      <c r="I149" s="203">
        <v>350</v>
      </c>
      <c r="J149" s="182">
        <f t="shared" si="30"/>
        <v>86800000</v>
      </c>
      <c r="K149" s="216"/>
      <c r="M149" s="182">
        <f t="shared" si="31"/>
        <v>0</v>
      </c>
      <c r="N149" s="216">
        <v>35600</v>
      </c>
      <c r="O149" s="185">
        <v>400</v>
      </c>
      <c r="P149" s="182">
        <f t="shared" si="32"/>
        <v>14240000</v>
      </c>
      <c r="Q149" s="216">
        <v>40100</v>
      </c>
      <c r="R149" s="185">
        <v>400</v>
      </c>
      <c r="S149" s="182">
        <f t="shared" si="33"/>
        <v>16040000</v>
      </c>
      <c r="T149" s="216">
        <v>33600</v>
      </c>
      <c r="U149" s="185">
        <v>320</v>
      </c>
      <c r="V149" s="182">
        <f t="shared" si="34"/>
        <v>10752000</v>
      </c>
      <c r="W149" s="216">
        <v>420</v>
      </c>
      <c r="X149" s="185">
        <v>150</v>
      </c>
      <c r="Y149" s="182">
        <f t="shared" si="35"/>
        <v>63000</v>
      </c>
      <c r="Z149" s="216">
        <v>71100</v>
      </c>
      <c r="AA149" s="185">
        <v>350</v>
      </c>
      <c r="AB149" s="182">
        <f t="shared" si="36"/>
        <v>24885000</v>
      </c>
      <c r="AC149" s="183"/>
      <c r="AD149" s="184"/>
      <c r="AE149" s="182">
        <f t="shared" si="37"/>
        <v>0</v>
      </c>
      <c r="AF149" s="183">
        <v>10920</v>
      </c>
      <c r="AG149" s="184">
        <v>500</v>
      </c>
      <c r="AH149" s="182">
        <f t="shared" si="38"/>
        <v>5460000</v>
      </c>
      <c r="AI149" s="183">
        <v>1092</v>
      </c>
      <c r="AJ149" s="184">
        <v>200</v>
      </c>
      <c r="AK149" s="182">
        <f t="shared" si="39"/>
        <v>218400</v>
      </c>
      <c r="AL149" s="183">
        <v>140870.93333333332</v>
      </c>
      <c r="AM149" s="184">
        <v>360</v>
      </c>
      <c r="AN149" s="182">
        <f t="shared" si="40"/>
        <v>50713535.999999993</v>
      </c>
      <c r="AO149" s="182">
        <v>1838.47</v>
      </c>
      <c r="AP149" s="182">
        <v>320</v>
      </c>
      <c r="AQ149" s="182">
        <f t="shared" si="41"/>
        <v>588310.4</v>
      </c>
      <c r="AR149" s="182">
        <v>5509</v>
      </c>
      <c r="AS149" s="182">
        <v>60</v>
      </c>
      <c r="AT149" s="182">
        <f t="shared" si="42"/>
        <v>330540</v>
      </c>
    </row>
    <row r="150" spans="1:46" s="174" customFormat="1" ht="24.95" customHeight="1">
      <c r="A150" s="174">
        <v>148</v>
      </c>
      <c r="C150" s="175"/>
      <c r="D150" s="176" t="s">
        <v>73</v>
      </c>
      <c r="E150" s="177">
        <v>30065164</v>
      </c>
      <c r="F150" s="178">
        <v>60</v>
      </c>
      <c r="G150" s="182">
        <f t="shared" si="29"/>
        <v>1803909840</v>
      </c>
      <c r="H150" s="177">
        <v>3456000</v>
      </c>
      <c r="I150" s="178">
        <v>350</v>
      </c>
      <c r="J150" s="182">
        <f t="shared" si="30"/>
        <v>1209600000</v>
      </c>
      <c r="K150" s="177">
        <v>0</v>
      </c>
      <c r="L150" s="180"/>
      <c r="M150" s="182">
        <f t="shared" si="31"/>
        <v>0</v>
      </c>
      <c r="N150" s="177">
        <v>342500</v>
      </c>
      <c r="O150" s="180">
        <v>400</v>
      </c>
      <c r="P150" s="182">
        <f t="shared" si="32"/>
        <v>137000000</v>
      </c>
      <c r="Q150" s="177">
        <v>348000</v>
      </c>
      <c r="R150" s="180">
        <v>400</v>
      </c>
      <c r="S150" s="182">
        <f t="shared" si="33"/>
        <v>139200000</v>
      </c>
      <c r="T150" s="177">
        <v>243400</v>
      </c>
      <c r="U150" s="180">
        <v>320</v>
      </c>
      <c r="V150" s="182">
        <f t="shared" si="34"/>
        <v>77888000</v>
      </c>
      <c r="W150" s="177">
        <v>1600</v>
      </c>
      <c r="X150" s="180">
        <v>150</v>
      </c>
      <c r="Y150" s="182">
        <f t="shared" si="35"/>
        <v>240000</v>
      </c>
      <c r="Z150" s="177">
        <v>982900</v>
      </c>
      <c r="AA150" s="180">
        <v>350</v>
      </c>
      <c r="AB150" s="182">
        <f t="shared" si="36"/>
        <v>344015000</v>
      </c>
      <c r="AC150" s="177">
        <v>0</v>
      </c>
      <c r="AD150" s="178"/>
      <c r="AE150" s="182">
        <f t="shared" si="37"/>
        <v>0</v>
      </c>
      <c r="AF150" s="177">
        <v>45750</v>
      </c>
      <c r="AG150" s="178">
        <v>500</v>
      </c>
      <c r="AH150" s="182">
        <f t="shared" si="38"/>
        <v>22875000</v>
      </c>
      <c r="AI150" s="177">
        <v>4575</v>
      </c>
      <c r="AJ150" s="178">
        <v>200</v>
      </c>
      <c r="AK150" s="182">
        <f t="shared" si="39"/>
        <v>915000</v>
      </c>
      <c r="AL150" s="177">
        <v>1312743.4666666668</v>
      </c>
      <c r="AM150" s="178">
        <v>360</v>
      </c>
      <c r="AN150" s="182">
        <f t="shared" si="40"/>
        <v>472587648.00000006</v>
      </c>
      <c r="AO150" s="177">
        <v>25591.360000000001</v>
      </c>
      <c r="AP150" s="181">
        <v>320</v>
      </c>
      <c r="AQ150" s="182">
        <f t="shared" si="41"/>
        <v>8189235.2000000002</v>
      </c>
      <c r="AR150" s="177">
        <v>50217</v>
      </c>
      <c r="AS150" s="174">
        <v>60</v>
      </c>
      <c r="AT150" s="182">
        <f t="shared" si="42"/>
        <v>3013020</v>
      </c>
    </row>
    <row r="151" spans="1:46" ht="24.95" customHeight="1">
      <c r="A151" s="182">
        <v>149</v>
      </c>
      <c r="G151" s="182">
        <f t="shared" si="29"/>
        <v>0</v>
      </c>
      <c r="J151" s="182">
        <f t="shared" si="30"/>
        <v>0</v>
      </c>
      <c r="M151" s="182">
        <f t="shared" si="31"/>
        <v>0</v>
      </c>
      <c r="P151" s="182">
        <f t="shared" si="32"/>
        <v>0</v>
      </c>
      <c r="S151" s="182">
        <f t="shared" si="33"/>
        <v>0</v>
      </c>
      <c r="V151" s="182">
        <f t="shared" si="34"/>
        <v>0</v>
      </c>
      <c r="Y151" s="182">
        <f t="shared" si="35"/>
        <v>0</v>
      </c>
      <c r="AB151" s="182">
        <f t="shared" si="36"/>
        <v>0</v>
      </c>
      <c r="AE151" s="182">
        <f t="shared" si="37"/>
        <v>0</v>
      </c>
      <c r="AH151" s="182">
        <f t="shared" si="38"/>
        <v>0</v>
      </c>
      <c r="AK151" s="182">
        <f t="shared" si="39"/>
        <v>0</v>
      </c>
      <c r="AN151" s="182">
        <f t="shared" si="40"/>
        <v>0</v>
      </c>
      <c r="AQ151" s="182">
        <f t="shared" si="41"/>
        <v>0</v>
      </c>
      <c r="AT151" s="182">
        <f t="shared" si="42"/>
        <v>0</v>
      </c>
    </row>
    <row r="152" spans="1:46" ht="24.95" customHeight="1">
      <c r="A152" s="182">
        <v>150</v>
      </c>
      <c r="G152" s="182">
        <f t="shared" si="29"/>
        <v>0</v>
      </c>
      <c r="J152" s="182">
        <f t="shared" si="30"/>
        <v>0</v>
      </c>
      <c r="M152" s="182">
        <f t="shared" si="31"/>
        <v>0</v>
      </c>
      <c r="P152" s="182">
        <f t="shared" si="32"/>
        <v>0</v>
      </c>
      <c r="S152" s="182">
        <f t="shared" si="33"/>
        <v>0</v>
      </c>
      <c r="V152" s="182">
        <f t="shared" si="34"/>
        <v>0</v>
      </c>
      <c r="Y152" s="182">
        <f t="shared" si="35"/>
        <v>0</v>
      </c>
      <c r="AB152" s="182">
        <f t="shared" si="36"/>
        <v>0</v>
      </c>
      <c r="AE152" s="182">
        <f t="shared" si="37"/>
        <v>0</v>
      </c>
      <c r="AH152" s="182">
        <f t="shared" si="38"/>
        <v>0</v>
      </c>
      <c r="AK152" s="182">
        <f t="shared" si="39"/>
        <v>0</v>
      </c>
      <c r="AN152" s="182">
        <f t="shared" si="40"/>
        <v>0</v>
      </c>
      <c r="AQ152" s="182">
        <f t="shared" si="41"/>
        <v>0</v>
      </c>
      <c r="AT152" s="182">
        <f t="shared" si="42"/>
        <v>0</v>
      </c>
    </row>
    <row r="153" spans="1:46" ht="24.95" customHeight="1">
      <c r="A153" s="182">
        <v>151</v>
      </c>
      <c r="B153" s="182">
        <v>16</v>
      </c>
      <c r="C153" s="183" t="s">
        <v>217</v>
      </c>
      <c r="D153" s="183" t="s">
        <v>218</v>
      </c>
      <c r="E153" s="183">
        <v>24093080</v>
      </c>
      <c r="F153" s="184">
        <v>60</v>
      </c>
      <c r="G153" s="182">
        <f t="shared" si="29"/>
        <v>1445584800</v>
      </c>
      <c r="H153" s="183">
        <v>2272060</v>
      </c>
      <c r="I153" s="184">
        <v>360</v>
      </c>
      <c r="J153" s="182">
        <f t="shared" si="30"/>
        <v>817941600</v>
      </c>
      <c r="K153" s="183"/>
      <c r="M153" s="182">
        <f t="shared" si="31"/>
        <v>0</v>
      </c>
      <c r="N153" s="183">
        <v>55940</v>
      </c>
      <c r="O153" s="185">
        <v>400</v>
      </c>
      <c r="P153" s="182">
        <f t="shared" si="32"/>
        <v>22376000</v>
      </c>
      <c r="Q153" s="183">
        <v>62360</v>
      </c>
      <c r="R153" s="185">
        <v>400</v>
      </c>
      <c r="S153" s="182">
        <f t="shared" si="33"/>
        <v>24944000</v>
      </c>
      <c r="T153" s="183">
        <v>4030</v>
      </c>
      <c r="U153" s="185">
        <v>400</v>
      </c>
      <c r="V153" s="182">
        <f t="shared" si="34"/>
        <v>1612000</v>
      </c>
      <c r="W153" s="183"/>
      <c r="Y153" s="182">
        <f t="shared" si="35"/>
        <v>0</v>
      </c>
      <c r="Z153" s="183">
        <v>622620</v>
      </c>
      <c r="AA153" s="185">
        <v>450</v>
      </c>
      <c r="AB153" s="182">
        <f t="shared" si="36"/>
        <v>280179000</v>
      </c>
      <c r="AC153" s="183"/>
      <c r="AD153" s="184"/>
      <c r="AE153" s="182">
        <f t="shared" si="37"/>
        <v>0</v>
      </c>
      <c r="AF153" s="183">
        <v>39280</v>
      </c>
      <c r="AG153" s="184">
        <v>600</v>
      </c>
      <c r="AH153" s="182">
        <f t="shared" si="38"/>
        <v>23568000</v>
      </c>
      <c r="AI153" s="183">
        <v>950</v>
      </c>
      <c r="AJ153" s="184">
        <v>120</v>
      </c>
      <c r="AK153" s="182">
        <f t="shared" si="39"/>
        <v>114000</v>
      </c>
      <c r="AL153" s="183">
        <v>3918</v>
      </c>
      <c r="AM153" s="184">
        <v>360</v>
      </c>
      <c r="AN153" s="182">
        <f t="shared" si="40"/>
        <v>1410480</v>
      </c>
      <c r="AO153" s="182">
        <v>84090</v>
      </c>
      <c r="AP153" s="182">
        <v>320</v>
      </c>
      <c r="AQ153" s="182">
        <f t="shared" si="41"/>
        <v>26908800</v>
      </c>
      <c r="AR153" s="182">
        <v>148777.79999999999</v>
      </c>
      <c r="AS153" s="182">
        <v>60</v>
      </c>
      <c r="AT153" s="182">
        <f t="shared" si="42"/>
        <v>8926668</v>
      </c>
    </row>
    <row r="154" spans="1:46" ht="24.95" customHeight="1">
      <c r="A154" s="182">
        <v>152</v>
      </c>
      <c r="D154" s="183" t="s">
        <v>211</v>
      </c>
      <c r="E154" s="183">
        <v>5355000</v>
      </c>
      <c r="F154" s="184">
        <v>60</v>
      </c>
      <c r="G154" s="182">
        <f t="shared" si="29"/>
        <v>321300000</v>
      </c>
      <c r="H154" s="183">
        <v>700540</v>
      </c>
      <c r="I154" s="184">
        <v>360</v>
      </c>
      <c r="J154" s="182">
        <f t="shared" si="30"/>
        <v>252194400</v>
      </c>
      <c r="K154" s="183"/>
      <c r="M154" s="182">
        <f t="shared" si="31"/>
        <v>0</v>
      </c>
      <c r="N154" s="183">
        <v>6240</v>
      </c>
      <c r="O154" s="185">
        <v>400</v>
      </c>
      <c r="P154" s="182">
        <f t="shared" si="32"/>
        <v>2496000</v>
      </c>
      <c r="Q154" s="183">
        <v>20600</v>
      </c>
      <c r="R154" s="185">
        <v>400</v>
      </c>
      <c r="S154" s="182">
        <f t="shared" si="33"/>
        <v>8240000</v>
      </c>
      <c r="T154" s="183">
        <v>2010</v>
      </c>
      <c r="U154" s="185">
        <v>400</v>
      </c>
      <c r="V154" s="182">
        <f t="shared" si="34"/>
        <v>804000</v>
      </c>
      <c r="W154" s="183"/>
      <c r="Y154" s="182">
        <f t="shared" si="35"/>
        <v>0</v>
      </c>
      <c r="Z154" s="183">
        <v>268630</v>
      </c>
      <c r="AA154" s="185">
        <v>450</v>
      </c>
      <c r="AB154" s="182">
        <f t="shared" si="36"/>
        <v>120883500</v>
      </c>
      <c r="AC154" s="183"/>
      <c r="AD154" s="184"/>
      <c r="AE154" s="182">
        <f t="shared" si="37"/>
        <v>0</v>
      </c>
      <c r="AF154" s="183">
        <v>8080</v>
      </c>
      <c r="AG154" s="184">
        <v>600</v>
      </c>
      <c r="AH154" s="182">
        <f t="shared" si="38"/>
        <v>4848000</v>
      </c>
      <c r="AI154" s="183">
        <v>130</v>
      </c>
      <c r="AJ154" s="184">
        <v>120</v>
      </c>
      <c r="AK154" s="182">
        <f t="shared" si="39"/>
        <v>15600</v>
      </c>
      <c r="AL154" s="183">
        <v>2313</v>
      </c>
      <c r="AM154" s="184">
        <v>360</v>
      </c>
      <c r="AN154" s="182">
        <f t="shared" si="40"/>
        <v>832680</v>
      </c>
      <c r="AO154" s="182">
        <v>17853</v>
      </c>
      <c r="AP154" s="182">
        <v>320</v>
      </c>
      <c r="AQ154" s="182">
        <f t="shared" si="41"/>
        <v>5712960</v>
      </c>
      <c r="AR154" s="182">
        <v>64962.599999999991</v>
      </c>
      <c r="AS154" s="182">
        <v>60</v>
      </c>
      <c r="AT154" s="182">
        <f t="shared" si="42"/>
        <v>3897755.9999999995</v>
      </c>
    </row>
    <row r="155" spans="1:46" ht="24.95" customHeight="1">
      <c r="A155" s="182">
        <v>153</v>
      </c>
      <c r="D155" s="183" t="s">
        <v>210</v>
      </c>
      <c r="E155" s="183">
        <v>3708720</v>
      </c>
      <c r="F155" s="184">
        <v>60</v>
      </c>
      <c r="G155" s="182">
        <f t="shared" si="29"/>
        <v>222523200</v>
      </c>
      <c r="H155" s="183">
        <v>467300</v>
      </c>
      <c r="I155" s="184">
        <v>360</v>
      </c>
      <c r="J155" s="182">
        <f t="shared" si="30"/>
        <v>168228000</v>
      </c>
      <c r="K155" s="183"/>
      <c r="M155" s="182">
        <f t="shared" si="31"/>
        <v>0</v>
      </c>
      <c r="N155" s="183">
        <v>866390</v>
      </c>
      <c r="O155" s="185">
        <v>400</v>
      </c>
      <c r="P155" s="182">
        <f t="shared" si="32"/>
        <v>346556000</v>
      </c>
      <c r="Q155" s="183">
        <v>64260</v>
      </c>
      <c r="R155" s="185">
        <v>400</v>
      </c>
      <c r="S155" s="182">
        <f t="shared" si="33"/>
        <v>25704000</v>
      </c>
      <c r="T155" s="183">
        <v>6080</v>
      </c>
      <c r="U155" s="185">
        <v>400</v>
      </c>
      <c r="V155" s="182">
        <f t="shared" si="34"/>
        <v>2432000</v>
      </c>
      <c r="W155" s="183"/>
      <c r="Y155" s="182">
        <f t="shared" si="35"/>
        <v>0</v>
      </c>
      <c r="Z155" s="183">
        <v>211790</v>
      </c>
      <c r="AA155" s="185">
        <v>450</v>
      </c>
      <c r="AB155" s="182">
        <f t="shared" si="36"/>
        <v>95305500</v>
      </c>
      <c r="AC155" s="183"/>
      <c r="AD155" s="184"/>
      <c r="AE155" s="182">
        <f t="shared" si="37"/>
        <v>0</v>
      </c>
      <c r="AF155" s="183">
        <v>720</v>
      </c>
      <c r="AG155" s="184">
        <v>600</v>
      </c>
      <c r="AH155" s="182">
        <f t="shared" si="38"/>
        <v>432000</v>
      </c>
      <c r="AI155" s="183">
        <v>170</v>
      </c>
      <c r="AJ155" s="184">
        <v>120</v>
      </c>
      <c r="AK155" s="182">
        <f t="shared" si="39"/>
        <v>20400</v>
      </c>
      <c r="AL155" s="183">
        <v>5151</v>
      </c>
      <c r="AM155" s="184">
        <v>360</v>
      </c>
      <c r="AN155" s="182">
        <f t="shared" si="40"/>
        <v>1854360</v>
      </c>
      <c r="AO155" s="182">
        <v>26802</v>
      </c>
      <c r="AP155" s="182">
        <v>320</v>
      </c>
      <c r="AQ155" s="182">
        <f t="shared" si="41"/>
        <v>8576640</v>
      </c>
      <c r="AR155" s="182">
        <v>59809.2</v>
      </c>
      <c r="AS155" s="182">
        <v>60</v>
      </c>
      <c r="AT155" s="182">
        <f t="shared" si="42"/>
        <v>3588552</v>
      </c>
    </row>
    <row r="156" spans="1:46" ht="24.95" customHeight="1">
      <c r="A156" s="182">
        <v>154</v>
      </c>
      <c r="D156" s="183" t="s">
        <v>212</v>
      </c>
      <c r="E156" s="183">
        <v>3892800</v>
      </c>
      <c r="F156" s="184">
        <v>60</v>
      </c>
      <c r="G156" s="182">
        <f t="shared" si="29"/>
        <v>233568000</v>
      </c>
      <c r="H156" s="183">
        <v>378020</v>
      </c>
      <c r="I156" s="184">
        <v>360</v>
      </c>
      <c r="J156" s="182">
        <f t="shared" si="30"/>
        <v>136087200</v>
      </c>
      <c r="K156" s="183"/>
      <c r="M156" s="182">
        <f t="shared" si="31"/>
        <v>0</v>
      </c>
      <c r="N156" s="183">
        <v>239000</v>
      </c>
      <c r="O156" s="185">
        <v>400</v>
      </c>
      <c r="P156" s="182">
        <f t="shared" si="32"/>
        <v>95600000</v>
      </c>
      <c r="Q156" s="183">
        <v>31470</v>
      </c>
      <c r="R156" s="185">
        <v>400</v>
      </c>
      <c r="S156" s="182">
        <f t="shared" si="33"/>
        <v>12588000</v>
      </c>
      <c r="T156" s="183"/>
      <c r="U156" s="185">
        <v>400</v>
      </c>
      <c r="V156" s="182">
        <f t="shared" si="34"/>
        <v>0</v>
      </c>
      <c r="W156" s="183"/>
      <c r="Y156" s="182">
        <f t="shared" si="35"/>
        <v>0</v>
      </c>
      <c r="Z156" s="183">
        <v>213900</v>
      </c>
      <c r="AA156" s="185">
        <v>450</v>
      </c>
      <c r="AB156" s="182">
        <f t="shared" si="36"/>
        <v>96255000</v>
      </c>
      <c r="AC156" s="183"/>
      <c r="AD156" s="184"/>
      <c r="AE156" s="182">
        <f t="shared" si="37"/>
        <v>0</v>
      </c>
      <c r="AF156" s="183">
        <v>66500</v>
      </c>
      <c r="AG156" s="184">
        <v>600</v>
      </c>
      <c r="AH156" s="182">
        <f t="shared" si="38"/>
        <v>39900000</v>
      </c>
      <c r="AI156" s="183">
        <v>100</v>
      </c>
      <c r="AJ156" s="184">
        <v>120</v>
      </c>
      <c r="AK156" s="182">
        <f t="shared" si="39"/>
        <v>12000</v>
      </c>
      <c r="AL156" s="183">
        <v>5594</v>
      </c>
      <c r="AM156" s="184">
        <v>360</v>
      </c>
      <c r="AN156" s="182">
        <f t="shared" si="40"/>
        <v>2013840</v>
      </c>
      <c r="AO156" s="182">
        <v>12276</v>
      </c>
      <c r="AP156" s="182">
        <v>320</v>
      </c>
      <c r="AQ156" s="182">
        <f t="shared" si="41"/>
        <v>3928320</v>
      </c>
      <c r="AR156" s="182">
        <v>35773.199999999997</v>
      </c>
      <c r="AS156" s="182">
        <v>60</v>
      </c>
      <c r="AT156" s="182">
        <f t="shared" si="42"/>
        <v>2146392</v>
      </c>
    </row>
    <row r="157" spans="1:46" ht="24.95" customHeight="1">
      <c r="A157" s="182">
        <v>155</v>
      </c>
      <c r="D157" s="182" t="s">
        <v>213</v>
      </c>
      <c r="E157" s="183">
        <v>5676050</v>
      </c>
      <c r="F157" s="184">
        <v>60</v>
      </c>
      <c r="G157" s="182">
        <f t="shared" si="29"/>
        <v>340563000</v>
      </c>
      <c r="H157" s="183">
        <v>45940</v>
      </c>
      <c r="I157" s="184">
        <v>360</v>
      </c>
      <c r="J157" s="182">
        <f t="shared" si="30"/>
        <v>16538400</v>
      </c>
      <c r="K157" s="183"/>
      <c r="M157" s="182">
        <f t="shared" si="31"/>
        <v>0</v>
      </c>
      <c r="N157" s="183">
        <v>347520</v>
      </c>
      <c r="O157" s="185">
        <v>400</v>
      </c>
      <c r="P157" s="182">
        <f t="shared" si="32"/>
        <v>139008000</v>
      </c>
      <c r="Q157" s="183">
        <v>21120</v>
      </c>
      <c r="R157" s="185">
        <v>400</v>
      </c>
      <c r="S157" s="182">
        <f t="shared" si="33"/>
        <v>8448000</v>
      </c>
      <c r="T157" s="183">
        <v>11670</v>
      </c>
      <c r="U157" s="185">
        <v>400</v>
      </c>
      <c r="V157" s="182">
        <f t="shared" si="34"/>
        <v>4668000</v>
      </c>
      <c r="W157" s="183"/>
      <c r="Y157" s="182">
        <f t="shared" si="35"/>
        <v>0</v>
      </c>
      <c r="Z157" s="183">
        <v>80790</v>
      </c>
      <c r="AA157" s="185">
        <v>450</v>
      </c>
      <c r="AB157" s="182">
        <f t="shared" si="36"/>
        <v>36355500</v>
      </c>
      <c r="AC157" s="183"/>
      <c r="AD157" s="184"/>
      <c r="AE157" s="182">
        <f t="shared" si="37"/>
        <v>0</v>
      </c>
      <c r="AF157" s="183">
        <v>13260</v>
      </c>
      <c r="AG157" s="184">
        <v>600</v>
      </c>
      <c r="AH157" s="182">
        <f t="shared" si="38"/>
        <v>7956000</v>
      </c>
      <c r="AI157" s="183">
        <v>1300</v>
      </c>
      <c r="AJ157" s="184">
        <v>120</v>
      </c>
      <c r="AK157" s="182">
        <f t="shared" si="39"/>
        <v>156000</v>
      </c>
      <c r="AL157" s="183">
        <v>54803</v>
      </c>
      <c r="AM157" s="184">
        <v>360</v>
      </c>
      <c r="AN157" s="182">
        <f t="shared" si="40"/>
        <v>19729080</v>
      </c>
      <c r="AO157" s="182">
        <v>15891</v>
      </c>
      <c r="AP157" s="182">
        <v>320</v>
      </c>
      <c r="AQ157" s="182">
        <f t="shared" si="41"/>
        <v>5085120</v>
      </c>
      <c r="AR157" s="182">
        <v>29611.799999999996</v>
      </c>
      <c r="AS157" s="182">
        <v>60</v>
      </c>
      <c r="AT157" s="182">
        <f t="shared" si="42"/>
        <v>1776707.9999999998</v>
      </c>
    </row>
    <row r="158" spans="1:46" ht="24.95" customHeight="1">
      <c r="A158" s="182">
        <v>156</v>
      </c>
      <c r="D158" s="183" t="s">
        <v>214</v>
      </c>
      <c r="E158" s="183">
        <v>7991050</v>
      </c>
      <c r="F158" s="184">
        <v>60</v>
      </c>
      <c r="G158" s="182">
        <f t="shared" si="29"/>
        <v>479463000</v>
      </c>
      <c r="H158" s="183">
        <v>653390</v>
      </c>
      <c r="I158" s="184">
        <v>360</v>
      </c>
      <c r="J158" s="182">
        <f t="shared" si="30"/>
        <v>235220400</v>
      </c>
      <c r="K158" s="183"/>
      <c r="M158" s="182">
        <f t="shared" si="31"/>
        <v>0</v>
      </c>
      <c r="N158" s="183">
        <v>33720</v>
      </c>
      <c r="O158" s="185">
        <v>400</v>
      </c>
      <c r="P158" s="182">
        <f t="shared" si="32"/>
        <v>13488000</v>
      </c>
      <c r="Q158" s="183">
        <v>650</v>
      </c>
      <c r="R158" s="185">
        <v>400</v>
      </c>
      <c r="S158" s="182">
        <f t="shared" si="33"/>
        <v>260000</v>
      </c>
      <c r="T158" s="183">
        <v>1090</v>
      </c>
      <c r="U158" s="185">
        <v>400</v>
      </c>
      <c r="V158" s="182">
        <f t="shared" si="34"/>
        <v>436000</v>
      </c>
      <c r="W158" s="183"/>
      <c r="Y158" s="182">
        <f t="shared" si="35"/>
        <v>0</v>
      </c>
      <c r="Z158" s="183">
        <v>243200</v>
      </c>
      <c r="AA158" s="185">
        <v>450</v>
      </c>
      <c r="AB158" s="182">
        <f t="shared" si="36"/>
        <v>109440000</v>
      </c>
      <c r="AC158" s="183"/>
      <c r="AD158" s="184"/>
      <c r="AE158" s="182">
        <f t="shared" si="37"/>
        <v>0</v>
      </c>
      <c r="AF158" s="183">
        <v>5380</v>
      </c>
      <c r="AG158" s="184">
        <v>600</v>
      </c>
      <c r="AH158" s="182">
        <f t="shared" si="38"/>
        <v>3228000</v>
      </c>
      <c r="AI158" s="183"/>
      <c r="AJ158" s="184">
        <v>120</v>
      </c>
      <c r="AK158" s="182">
        <f t="shared" si="39"/>
        <v>0</v>
      </c>
      <c r="AL158" s="183">
        <v>333566</v>
      </c>
      <c r="AM158" s="184">
        <v>360</v>
      </c>
      <c r="AN158" s="182">
        <f t="shared" si="40"/>
        <v>120083760</v>
      </c>
      <c r="AO158" s="182">
        <v>26808</v>
      </c>
      <c r="AP158" s="182">
        <v>320</v>
      </c>
      <c r="AQ158" s="182">
        <f t="shared" si="41"/>
        <v>8578560</v>
      </c>
      <c r="AR158" s="182">
        <v>82891.799999999988</v>
      </c>
      <c r="AS158" s="182">
        <v>60</v>
      </c>
      <c r="AT158" s="182">
        <f t="shared" si="42"/>
        <v>4973507.9999999991</v>
      </c>
    </row>
    <row r="159" spans="1:46" ht="24.95" customHeight="1">
      <c r="A159" s="182">
        <v>157</v>
      </c>
      <c r="D159" s="183" t="s">
        <v>215</v>
      </c>
      <c r="E159" s="183">
        <v>1006440</v>
      </c>
      <c r="F159" s="184">
        <v>60</v>
      </c>
      <c r="G159" s="182">
        <f t="shared" si="29"/>
        <v>60386400</v>
      </c>
      <c r="H159" s="183">
        <v>331170</v>
      </c>
      <c r="I159" s="184">
        <v>360</v>
      </c>
      <c r="J159" s="182">
        <f t="shared" si="30"/>
        <v>119221200</v>
      </c>
      <c r="K159" s="183"/>
      <c r="M159" s="182">
        <f t="shared" si="31"/>
        <v>0</v>
      </c>
      <c r="N159" s="183">
        <v>23210</v>
      </c>
      <c r="O159" s="185">
        <v>400</v>
      </c>
      <c r="P159" s="182">
        <f t="shared" si="32"/>
        <v>9284000</v>
      </c>
      <c r="Q159" s="183">
        <v>24720</v>
      </c>
      <c r="R159" s="185">
        <v>400</v>
      </c>
      <c r="S159" s="182">
        <f t="shared" si="33"/>
        <v>9888000</v>
      </c>
      <c r="T159" s="183"/>
      <c r="U159" s="185">
        <v>400</v>
      </c>
      <c r="V159" s="182">
        <f t="shared" si="34"/>
        <v>0</v>
      </c>
      <c r="W159" s="183"/>
      <c r="Y159" s="182">
        <f t="shared" si="35"/>
        <v>0</v>
      </c>
      <c r="Z159" s="183">
        <v>368630</v>
      </c>
      <c r="AA159" s="185">
        <v>450</v>
      </c>
      <c r="AB159" s="182">
        <f t="shared" si="36"/>
        <v>165883500</v>
      </c>
      <c r="AC159" s="183"/>
      <c r="AD159" s="184"/>
      <c r="AE159" s="182">
        <f t="shared" si="37"/>
        <v>0</v>
      </c>
      <c r="AF159" s="183">
        <v>16900</v>
      </c>
      <c r="AG159" s="184">
        <v>600</v>
      </c>
      <c r="AH159" s="182">
        <f t="shared" si="38"/>
        <v>10140000</v>
      </c>
      <c r="AI159" s="183"/>
      <c r="AJ159" s="184">
        <v>120</v>
      </c>
      <c r="AK159" s="182">
        <f t="shared" si="39"/>
        <v>0</v>
      </c>
      <c r="AL159" s="183">
        <v>5568</v>
      </c>
      <c r="AM159" s="184">
        <v>360</v>
      </c>
      <c r="AN159" s="182">
        <f t="shared" si="40"/>
        <v>2004480</v>
      </c>
      <c r="AO159" s="182">
        <v>12345</v>
      </c>
      <c r="AP159" s="182">
        <v>320</v>
      </c>
      <c r="AQ159" s="182">
        <f t="shared" si="41"/>
        <v>3950400</v>
      </c>
      <c r="AR159" s="182">
        <v>33810.6</v>
      </c>
      <c r="AS159" s="182">
        <v>60</v>
      </c>
      <c r="AT159" s="182">
        <f t="shared" si="42"/>
        <v>2028636</v>
      </c>
    </row>
    <row r="160" spans="1:46" ht="24.95" customHeight="1">
      <c r="A160" s="182">
        <v>158</v>
      </c>
      <c r="D160" s="183" t="s">
        <v>216</v>
      </c>
      <c r="E160" s="183">
        <v>14024160</v>
      </c>
      <c r="F160" s="184">
        <v>60</v>
      </c>
      <c r="G160" s="182">
        <f t="shared" si="29"/>
        <v>841449600</v>
      </c>
      <c r="H160" s="183">
        <v>497400</v>
      </c>
      <c r="I160" s="184">
        <v>360</v>
      </c>
      <c r="J160" s="182">
        <f t="shared" si="30"/>
        <v>179064000</v>
      </c>
      <c r="K160" s="183"/>
      <c r="M160" s="182">
        <f t="shared" si="31"/>
        <v>0</v>
      </c>
      <c r="N160" s="183">
        <v>35140</v>
      </c>
      <c r="O160" s="185">
        <v>400</v>
      </c>
      <c r="P160" s="182">
        <f t="shared" si="32"/>
        <v>14056000</v>
      </c>
      <c r="Q160" s="183">
        <v>37080</v>
      </c>
      <c r="R160" s="185">
        <v>400</v>
      </c>
      <c r="S160" s="182">
        <f t="shared" si="33"/>
        <v>14832000</v>
      </c>
      <c r="T160" s="183"/>
      <c r="U160" s="185">
        <v>400</v>
      </c>
      <c r="V160" s="182">
        <f t="shared" si="34"/>
        <v>0</v>
      </c>
      <c r="W160" s="183"/>
      <c r="Y160" s="182">
        <f t="shared" si="35"/>
        <v>0</v>
      </c>
      <c r="Z160" s="183">
        <v>245750</v>
      </c>
      <c r="AA160" s="185">
        <v>450</v>
      </c>
      <c r="AB160" s="182">
        <f t="shared" si="36"/>
        <v>110587500</v>
      </c>
      <c r="AC160" s="183"/>
      <c r="AD160" s="184"/>
      <c r="AE160" s="182">
        <f t="shared" si="37"/>
        <v>0</v>
      </c>
      <c r="AF160" s="183">
        <v>25300</v>
      </c>
      <c r="AG160" s="184">
        <v>600</v>
      </c>
      <c r="AH160" s="182">
        <f t="shared" si="38"/>
        <v>15180000</v>
      </c>
      <c r="AI160" s="183"/>
      <c r="AJ160" s="184">
        <v>120</v>
      </c>
      <c r="AK160" s="182">
        <f t="shared" si="39"/>
        <v>0</v>
      </c>
      <c r="AL160" s="183">
        <v>6809</v>
      </c>
      <c r="AM160" s="184">
        <v>360</v>
      </c>
      <c r="AN160" s="182">
        <f t="shared" si="40"/>
        <v>2451240</v>
      </c>
      <c r="AO160" s="182">
        <v>196065</v>
      </c>
      <c r="AP160" s="182">
        <v>320</v>
      </c>
      <c r="AQ160" s="182">
        <f t="shared" si="41"/>
        <v>62740800</v>
      </c>
      <c r="AR160" s="182">
        <v>69954.599999999991</v>
      </c>
      <c r="AS160" s="182">
        <v>60</v>
      </c>
      <c r="AT160" s="182">
        <f t="shared" si="42"/>
        <v>4197275.9999999991</v>
      </c>
    </row>
    <row r="161" spans="1:46" s="174" customFormat="1" ht="24.95" customHeight="1">
      <c r="A161" s="174">
        <v>159</v>
      </c>
      <c r="C161" s="175"/>
      <c r="D161" s="176" t="s">
        <v>52</v>
      </c>
      <c r="E161" s="177">
        <v>65747300</v>
      </c>
      <c r="F161" s="178">
        <v>60</v>
      </c>
      <c r="G161" s="182">
        <f t="shared" si="29"/>
        <v>3944838000</v>
      </c>
      <c r="H161" s="177">
        <v>5345820</v>
      </c>
      <c r="I161" s="178">
        <v>360</v>
      </c>
      <c r="J161" s="182">
        <f t="shared" si="30"/>
        <v>1924495200</v>
      </c>
      <c r="K161" s="177">
        <v>0</v>
      </c>
      <c r="L161" s="180"/>
      <c r="M161" s="182">
        <f t="shared" si="31"/>
        <v>0</v>
      </c>
      <c r="N161" s="177">
        <v>1607160</v>
      </c>
      <c r="O161" s="180">
        <v>400</v>
      </c>
      <c r="P161" s="182">
        <f t="shared" si="32"/>
        <v>642864000</v>
      </c>
      <c r="Q161" s="177">
        <v>262260</v>
      </c>
      <c r="R161" s="180">
        <v>400</v>
      </c>
      <c r="S161" s="182">
        <f t="shared" si="33"/>
        <v>104904000</v>
      </c>
      <c r="T161" s="177">
        <v>24880</v>
      </c>
      <c r="U161" s="180">
        <v>400</v>
      </c>
      <c r="V161" s="182">
        <f t="shared" si="34"/>
        <v>9952000</v>
      </c>
      <c r="W161" s="177">
        <v>0</v>
      </c>
      <c r="X161" s="180"/>
      <c r="Y161" s="182">
        <f t="shared" si="35"/>
        <v>0</v>
      </c>
      <c r="Z161" s="177">
        <v>2255310</v>
      </c>
      <c r="AA161" s="180">
        <v>450</v>
      </c>
      <c r="AB161" s="182">
        <f t="shared" si="36"/>
        <v>1014889500</v>
      </c>
      <c r="AC161" s="177">
        <v>0</v>
      </c>
      <c r="AD161" s="178"/>
      <c r="AE161" s="182">
        <f t="shared" si="37"/>
        <v>0</v>
      </c>
      <c r="AF161" s="177">
        <v>175420</v>
      </c>
      <c r="AG161" s="178">
        <v>600</v>
      </c>
      <c r="AH161" s="182">
        <f t="shared" si="38"/>
        <v>105252000</v>
      </c>
      <c r="AI161" s="177">
        <v>2650</v>
      </c>
      <c r="AJ161" s="178">
        <v>120</v>
      </c>
      <c r="AK161" s="182">
        <f t="shared" si="39"/>
        <v>318000</v>
      </c>
      <c r="AL161" s="177">
        <v>417722</v>
      </c>
      <c r="AM161" s="178">
        <v>360</v>
      </c>
      <c r="AN161" s="182">
        <f t="shared" si="40"/>
        <v>150379920</v>
      </c>
      <c r="AO161" s="177">
        <v>392130</v>
      </c>
      <c r="AP161" s="181">
        <v>320</v>
      </c>
      <c r="AQ161" s="182">
        <f t="shared" si="41"/>
        <v>125481600</v>
      </c>
      <c r="AR161" s="177">
        <v>525591.6</v>
      </c>
      <c r="AS161" s="174">
        <v>60</v>
      </c>
      <c r="AT161" s="182">
        <f t="shared" si="42"/>
        <v>31535496</v>
      </c>
    </row>
    <row r="162" spans="1:46" ht="24.95" customHeight="1">
      <c r="A162" s="182">
        <v>160</v>
      </c>
      <c r="G162" s="182">
        <f t="shared" si="29"/>
        <v>0</v>
      </c>
      <c r="J162" s="182">
        <f t="shared" si="30"/>
        <v>0</v>
      </c>
      <c r="M162" s="182">
        <f t="shared" si="31"/>
        <v>0</v>
      </c>
      <c r="P162" s="182">
        <f t="shared" si="32"/>
        <v>0</v>
      </c>
      <c r="S162" s="182">
        <f t="shared" si="33"/>
        <v>0</v>
      </c>
      <c r="V162" s="182">
        <f t="shared" si="34"/>
        <v>0</v>
      </c>
      <c r="Y162" s="182">
        <f t="shared" si="35"/>
        <v>0</v>
      </c>
      <c r="AB162" s="182">
        <f t="shared" si="36"/>
        <v>0</v>
      </c>
      <c r="AE162" s="182">
        <f t="shared" si="37"/>
        <v>0</v>
      </c>
      <c r="AH162" s="182">
        <f t="shared" si="38"/>
        <v>0</v>
      </c>
      <c r="AK162" s="182">
        <f t="shared" si="39"/>
        <v>0</v>
      </c>
      <c r="AN162" s="182">
        <f t="shared" si="40"/>
        <v>0</v>
      </c>
      <c r="AQ162" s="182">
        <f t="shared" si="41"/>
        <v>0</v>
      </c>
      <c r="AT162" s="182">
        <f t="shared" si="42"/>
        <v>0</v>
      </c>
    </row>
    <row r="163" spans="1:46" ht="24.95" customHeight="1">
      <c r="A163" s="182">
        <v>161</v>
      </c>
      <c r="B163" s="182">
        <v>17</v>
      </c>
      <c r="C163" s="220" t="s">
        <v>219</v>
      </c>
      <c r="D163" s="195" t="s">
        <v>219</v>
      </c>
      <c r="E163" s="210">
        <v>28880475</v>
      </c>
      <c r="F163" s="221">
        <v>40</v>
      </c>
      <c r="G163" s="182">
        <f t="shared" si="29"/>
        <v>1155219000</v>
      </c>
      <c r="H163" s="210">
        <v>139670.99999999997</v>
      </c>
      <c r="I163" s="185">
        <v>400</v>
      </c>
      <c r="J163" s="182">
        <f t="shared" si="30"/>
        <v>55868399.999999985</v>
      </c>
      <c r="K163" s="210"/>
      <c r="M163" s="182">
        <f t="shared" si="31"/>
        <v>0</v>
      </c>
      <c r="N163" s="210">
        <v>28350</v>
      </c>
      <c r="O163" s="185">
        <v>450</v>
      </c>
      <c r="P163" s="182">
        <f t="shared" si="32"/>
        <v>12757500</v>
      </c>
      <c r="Q163" s="210">
        <v>28308</v>
      </c>
      <c r="R163" s="185">
        <v>450</v>
      </c>
      <c r="S163" s="182">
        <f t="shared" si="33"/>
        <v>12738600</v>
      </c>
      <c r="T163" s="210">
        <v>190776.6</v>
      </c>
      <c r="U163" s="185">
        <v>370</v>
      </c>
      <c r="V163" s="182">
        <f t="shared" si="34"/>
        <v>70587342</v>
      </c>
      <c r="W163" s="210">
        <v>2343.6</v>
      </c>
      <c r="X163" s="185">
        <v>450</v>
      </c>
      <c r="Y163" s="182">
        <f t="shared" si="35"/>
        <v>1054620</v>
      </c>
      <c r="Z163" s="210">
        <v>134284.815</v>
      </c>
      <c r="AA163" s="185">
        <v>450</v>
      </c>
      <c r="AB163" s="182">
        <f t="shared" si="36"/>
        <v>60428166.75</v>
      </c>
      <c r="AC163" s="210"/>
      <c r="AD163" s="211"/>
      <c r="AE163" s="182">
        <f t="shared" si="37"/>
        <v>0</v>
      </c>
      <c r="AF163" s="212">
        <v>3694.3199999999997</v>
      </c>
      <c r="AG163" s="221">
        <v>1000</v>
      </c>
      <c r="AH163" s="182">
        <f t="shared" si="38"/>
        <v>3694319.9999999995</v>
      </c>
      <c r="AI163" s="210"/>
      <c r="AJ163" s="221">
        <v>900</v>
      </c>
      <c r="AK163" s="182">
        <f t="shared" si="39"/>
        <v>0</v>
      </c>
      <c r="AL163" s="210">
        <v>594173.87749999994</v>
      </c>
      <c r="AM163" s="221">
        <v>280</v>
      </c>
      <c r="AN163" s="182">
        <f t="shared" si="40"/>
        <v>166368685.69999999</v>
      </c>
      <c r="AO163" s="222"/>
      <c r="AP163" s="182">
        <v>320</v>
      </c>
      <c r="AQ163" s="182">
        <f t="shared" si="41"/>
        <v>0</v>
      </c>
      <c r="AR163" s="212"/>
      <c r="AS163" s="182">
        <v>60</v>
      </c>
      <c r="AT163" s="182">
        <f t="shared" si="42"/>
        <v>0</v>
      </c>
    </row>
    <row r="164" spans="1:46" ht="24.95" customHeight="1">
      <c r="A164" s="182">
        <v>162</v>
      </c>
      <c r="C164" s="183"/>
      <c r="D164" s="195" t="s">
        <v>220</v>
      </c>
      <c r="E164" s="210">
        <v>16520167.5</v>
      </c>
      <c r="F164" s="223">
        <v>36</v>
      </c>
      <c r="G164" s="182">
        <f t="shared" si="29"/>
        <v>594726030</v>
      </c>
      <c r="H164" s="210">
        <v>371700</v>
      </c>
      <c r="I164" s="185">
        <v>400</v>
      </c>
      <c r="J164" s="182">
        <f t="shared" si="30"/>
        <v>148680000</v>
      </c>
      <c r="K164" s="210"/>
      <c r="M164" s="182">
        <f t="shared" si="31"/>
        <v>0</v>
      </c>
      <c r="N164" s="210">
        <v>26460</v>
      </c>
      <c r="O164" s="185">
        <v>450</v>
      </c>
      <c r="P164" s="182">
        <f t="shared" si="32"/>
        <v>11907000</v>
      </c>
      <c r="Q164" s="210">
        <v>32550</v>
      </c>
      <c r="R164" s="185">
        <v>400</v>
      </c>
      <c r="S164" s="182">
        <f t="shared" si="33"/>
        <v>13020000</v>
      </c>
      <c r="T164" s="210">
        <v>29484</v>
      </c>
      <c r="U164" s="185">
        <v>350</v>
      </c>
      <c r="V164" s="182">
        <f t="shared" si="34"/>
        <v>10319400</v>
      </c>
      <c r="W164" s="210">
        <v>5103</v>
      </c>
      <c r="X164" s="185">
        <v>350</v>
      </c>
      <c r="Y164" s="182">
        <f t="shared" si="35"/>
        <v>1786050</v>
      </c>
      <c r="Z164" s="210">
        <v>205298.1</v>
      </c>
      <c r="AA164" s="185">
        <v>450</v>
      </c>
      <c r="AB164" s="182">
        <f t="shared" si="36"/>
        <v>92384145</v>
      </c>
      <c r="AC164" s="210"/>
      <c r="AD164" s="211"/>
      <c r="AE164" s="182">
        <f t="shared" si="37"/>
        <v>0</v>
      </c>
      <c r="AF164" s="212">
        <v>10231.199999999999</v>
      </c>
      <c r="AG164" s="223">
        <v>700</v>
      </c>
      <c r="AH164" s="182">
        <f t="shared" si="38"/>
        <v>7161839.9999999991</v>
      </c>
      <c r="AI164" s="210"/>
      <c r="AJ164" s="223">
        <v>600</v>
      </c>
      <c r="AK164" s="182">
        <f t="shared" si="39"/>
        <v>0</v>
      </c>
      <c r="AL164" s="210">
        <v>2130275</v>
      </c>
      <c r="AM164" s="223">
        <v>270</v>
      </c>
      <c r="AN164" s="182">
        <f t="shared" si="40"/>
        <v>575174250</v>
      </c>
      <c r="AO164" s="222"/>
      <c r="AP164" s="182">
        <v>320</v>
      </c>
      <c r="AQ164" s="182">
        <f t="shared" si="41"/>
        <v>0</v>
      </c>
      <c r="AR164" s="212"/>
      <c r="AS164" s="182">
        <v>60</v>
      </c>
      <c r="AT164" s="182">
        <f t="shared" si="42"/>
        <v>0</v>
      </c>
    </row>
    <row r="165" spans="1:46" ht="24.95" customHeight="1">
      <c r="A165" s="182">
        <v>163</v>
      </c>
      <c r="C165" s="183"/>
      <c r="D165" s="195" t="s">
        <v>231</v>
      </c>
      <c r="E165" s="210">
        <v>36879463.600000001</v>
      </c>
      <c r="F165" s="221">
        <v>36</v>
      </c>
      <c r="G165" s="182">
        <f t="shared" si="29"/>
        <v>1327660689.6000001</v>
      </c>
      <c r="H165" s="210">
        <v>339318</v>
      </c>
      <c r="I165" s="185">
        <v>400</v>
      </c>
      <c r="J165" s="182">
        <f t="shared" si="30"/>
        <v>135727200</v>
      </c>
      <c r="K165" s="210"/>
      <c r="M165" s="182">
        <f t="shared" si="31"/>
        <v>0</v>
      </c>
      <c r="N165" s="210">
        <v>102375</v>
      </c>
      <c r="O165" s="185">
        <v>400</v>
      </c>
      <c r="P165" s="182">
        <f t="shared" si="32"/>
        <v>40950000</v>
      </c>
      <c r="Q165" s="210">
        <v>114413.25</v>
      </c>
      <c r="R165" s="185">
        <v>400</v>
      </c>
      <c r="S165" s="182">
        <f t="shared" si="33"/>
        <v>45765300</v>
      </c>
      <c r="T165" s="210">
        <v>159138</v>
      </c>
      <c r="U165" s="185">
        <v>350</v>
      </c>
      <c r="V165" s="182">
        <f t="shared" si="34"/>
        <v>55698300</v>
      </c>
      <c r="W165" s="210">
        <v>3284.8199999999997</v>
      </c>
      <c r="X165" s="185">
        <v>350</v>
      </c>
      <c r="Y165" s="182">
        <f t="shared" si="35"/>
        <v>1149687</v>
      </c>
      <c r="Z165" s="210">
        <v>330832.46700000006</v>
      </c>
      <c r="AA165" s="185">
        <v>450</v>
      </c>
      <c r="AB165" s="182">
        <f t="shared" si="36"/>
        <v>148874610.15000004</v>
      </c>
      <c r="AC165" s="210"/>
      <c r="AD165" s="211"/>
      <c r="AE165" s="182">
        <f t="shared" si="37"/>
        <v>0</v>
      </c>
      <c r="AF165" s="212">
        <v>24635.52</v>
      </c>
      <c r="AG165" s="221">
        <v>800</v>
      </c>
      <c r="AH165" s="182">
        <f t="shared" si="38"/>
        <v>19708416</v>
      </c>
      <c r="AI165" s="210"/>
      <c r="AJ165" s="221">
        <v>800</v>
      </c>
      <c r="AK165" s="182">
        <f t="shared" si="39"/>
        <v>0</v>
      </c>
      <c r="AL165" s="210">
        <v>709276.96000000008</v>
      </c>
      <c r="AM165" s="221">
        <v>300</v>
      </c>
      <c r="AN165" s="182">
        <f t="shared" si="40"/>
        <v>212783088.00000003</v>
      </c>
      <c r="AO165" s="222"/>
      <c r="AP165" s="182">
        <v>320</v>
      </c>
      <c r="AQ165" s="182">
        <f t="shared" si="41"/>
        <v>0</v>
      </c>
      <c r="AR165" s="212"/>
      <c r="AS165" s="182">
        <v>60</v>
      </c>
      <c r="AT165" s="182">
        <f t="shared" si="42"/>
        <v>0</v>
      </c>
    </row>
    <row r="166" spans="1:46" ht="24.95" customHeight="1">
      <c r="A166" s="182">
        <v>164</v>
      </c>
      <c r="C166" s="183"/>
      <c r="D166" s="195" t="s">
        <v>222</v>
      </c>
      <c r="E166" s="210">
        <v>79800000</v>
      </c>
      <c r="F166" s="221">
        <v>40</v>
      </c>
      <c r="G166" s="182">
        <f t="shared" si="29"/>
        <v>3192000000</v>
      </c>
      <c r="H166" s="210">
        <v>630</v>
      </c>
      <c r="I166" s="185">
        <v>380</v>
      </c>
      <c r="J166" s="182">
        <f t="shared" si="30"/>
        <v>239400</v>
      </c>
      <c r="K166" s="210"/>
      <c r="M166" s="182">
        <f t="shared" si="31"/>
        <v>0</v>
      </c>
      <c r="N166" s="210">
        <v>12492.9</v>
      </c>
      <c r="O166" s="185">
        <v>400</v>
      </c>
      <c r="P166" s="182">
        <f t="shared" si="32"/>
        <v>4997160</v>
      </c>
      <c r="Q166" s="210">
        <v>20559</v>
      </c>
      <c r="R166" s="185">
        <v>400</v>
      </c>
      <c r="S166" s="182">
        <f t="shared" si="33"/>
        <v>8223600</v>
      </c>
      <c r="T166" s="210">
        <v>34020</v>
      </c>
      <c r="U166" s="185">
        <v>350</v>
      </c>
      <c r="V166" s="182">
        <f t="shared" si="34"/>
        <v>11907000</v>
      </c>
      <c r="W166" s="210">
        <v>1134</v>
      </c>
      <c r="X166" s="185">
        <v>450</v>
      </c>
      <c r="Y166" s="182">
        <f t="shared" si="35"/>
        <v>510300</v>
      </c>
      <c r="Z166" s="210">
        <v>124850.25</v>
      </c>
      <c r="AA166" s="185">
        <v>400</v>
      </c>
      <c r="AB166" s="182">
        <f t="shared" si="36"/>
        <v>49940100</v>
      </c>
      <c r="AC166" s="210"/>
      <c r="AD166" s="211"/>
      <c r="AE166" s="182">
        <f t="shared" si="37"/>
        <v>0</v>
      </c>
      <c r="AF166" s="212">
        <v>3402</v>
      </c>
      <c r="AG166" s="221">
        <v>800</v>
      </c>
      <c r="AH166" s="182">
        <f t="shared" si="38"/>
        <v>2721600</v>
      </c>
      <c r="AI166" s="210"/>
      <c r="AJ166" s="221">
        <v>750</v>
      </c>
      <c r="AK166" s="182">
        <f t="shared" si="39"/>
        <v>0</v>
      </c>
      <c r="AL166" s="210">
        <v>218172.5</v>
      </c>
      <c r="AM166" s="221">
        <v>300</v>
      </c>
      <c r="AN166" s="182">
        <f t="shared" si="40"/>
        <v>65451750</v>
      </c>
      <c r="AO166" s="222">
        <v>9525</v>
      </c>
      <c r="AP166" s="182">
        <v>320</v>
      </c>
      <c r="AQ166" s="182">
        <f t="shared" si="41"/>
        <v>3048000</v>
      </c>
      <c r="AR166" s="212">
        <v>15528</v>
      </c>
      <c r="AS166" s="182">
        <v>60</v>
      </c>
      <c r="AT166" s="182">
        <f t="shared" si="42"/>
        <v>931680</v>
      </c>
    </row>
    <row r="167" spans="1:46" ht="24.95" customHeight="1">
      <c r="A167" s="182">
        <v>165</v>
      </c>
      <c r="C167" s="183"/>
      <c r="D167" s="195" t="s">
        <v>223</v>
      </c>
      <c r="E167" s="210">
        <v>1997262.9</v>
      </c>
      <c r="F167" s="223">
        <v>50</v>
      </c>
      <c r="G167" s="182">
        <f t="shared" si="29"/>
        <v>99863145</v>
      </c>
      <c r="H167" s="210">
        <v>567945</v>
      </c>
      <c r="I167" s="185">
        <v>400</v>
      </c>
      <c r="J167" s="182">
        <f t="shared" si="30"/>
        <v>227178000</v>
      </c>
      <c r="K167" s="210"/>
      <c r="M167" s="182">
        <f t="shared" si="31"/>
        <v>0</v>
      </c>
      <c r="N167" s="210">
        <v>68859</v>
      </c>
      <c r="O167" s="185">
        <v>500</v>
      </c>
      <c r="P167" s="182">
        <f t="shared" si="32"/>
        <v>34429500</v>
      </c>
      <c r="Q167" s="210">
        <v>95760</v>
      </c>
      <c r="R167" s="185">
        <v>500</v>
      </c>
      <c r="S167" s="182">
        <f t="shared" si="33"/>
        <v>47880000</v>
      </c>
      <c r="T167" s="210">
        <v>68418</v>
      </c>
      <c r="U167" s="185">
        <v>500</v>
      </c>
      <c r="V167" s="182">
        <f t="shared" si="34"/>
        <v>34209000</v>
      </c>
      <c r="W167" s="210">
        <v>235.87199999999999</v>
      </c>
      <c r="X167" s="185">
        <v>450</v>
      </c>
      <c r="Y167" s="182">
        <f t="shared" si="35"/>
        <v>106142.39999999999</v>
      </c>
      <c r="Z167" s="210">
        <v>95823.756000000008</v>
      </c>
      <c r="AA167" s="185">
        <v>450</v>
      </c>
      <c r="AB167" s="182">
        <f t="shared" si="36"/>
        <v>43120690.200000003</v>
      </c>
      <c r="AC167" s="210"/>
      <c r="AD167" s="211"/>
      <c r="AE167" s="182">
        <f t="shared" si="37"/>
        <v>0</v>
      </c>
      <c r="AF167" s="212">
        <v>1990.8</v>
      </c>
      <c r="AG167" s="223">
        <v>800</v>
      </c>
      <c r="AH167" s="182">
        <f t="shared" si="38"/>
        <v>1592640</v>
      </c>
      <c r="AI167" s="210">
        <v>664</v>
      </c>
      <c r="AJ167" s="223">
        <v>800</v>
      </c>
      <c r="AK167" s="182">
        <f t="shared" si="39"/>
        <v>531200</v>
      </c>
      <c r="AL167" s="210">
        <v>344457.75</v>
      </c>
      <c r="AM167" s="223">
        <v>280</v>
      </c>
      <c r="AN167" s="182">
        <f t="shared" si="40"/>
        <v>96448170</v>
      </c>
      <c r="AO167" s="222"/>
      <c r="AP167" s="182">
        <v>320</v>
      </c>
      <c r="AQ167" s="182">
        <f t="shared" si="41"/>
        <v>0</v>
      </c>
      <c r="AR167" s="212"/>
      <c r="AS167" s="182">
        <v>60</v>
      </c>
      <c r="AT167" s="182">
        <f t="shared" si="42"/>
        <v>0</v>
      </c>
    </row>
    <row r="168" spans="1:46" ht="24.95" customHeight="1">
      <c r="A168" s="182">
        <v>166</v>
      </c>
      <c r="C168" s="183"/>
      <c r="D168" s="198" t="s">
        <v>224</v>
      </c>
      <c r="E168" s="210">
        <v>22429779.300000001</v>
      </c>
      <c r="F168" s="221">
        <v>40</v>
      </c>
      <c r="G168" s="182">
        <f t="shared" si="29"/>
        <v>897191172</v>
      </c>
      <c r="H168" s="210"/>
      <c r="I168" s="185">
        <v>400</v>
      </c>
      <c r="J168" s="182">
        <f t="shared" si="30"/>
        <v>0</v>
      </c>
      <c r="K168" s="210"/>
      <c r="M168" s="182">
        <f t="shared" si="31"/>
        <v>0</v>
      </c>
      <c r="N168" s="210">
        <v>21590.100000000002</v>
      </c>
      <c r="O168" s="185">
        <v>400</v>
      </c>
      <c r="P168" s="182">
        <f t="shared" si="32"/>
        <v>8636040</v>
      </c>
      <c r="Q168" s="210">
        <v>56727.299999999996</v>
      </c>
      <c r="R168" s="185">
        <v>400</v>
      </c>
      <c r="S168" s="182">
        <f t="shared" si="33"/>
        <v>22690920</v>
      </c>
      <c r="T168" s="210">
        <v>567000</v>
      </c>
      <c r="U168" s="185">
        <v>400</v>
      </c>
      <c r="V168" s="182">
        <f t="shared" si="34"/>
        <v>226800000</v>
      </c>
      <c r="W168" s="210">
        <v>2829.7080000000001</v>
      </c>
      <c r="X168" s="185">
        <v>400</v>
      </c>
      <c r="Y168" s="182">
        <f t="shared" si="35"/>
        <v>1131883.2</v>
      </c>
      <c r="Z168" s="210">
        <v>221696.18100000001</v>
      </c>
      <c r="AA168" s="185">
        <v>450</v>
      </c>
      <c r="AB168" s="182">
        <f t="shared" si="36"/>
        <v>99763281.450000003</v>
      </c>
      <c r="AC168" s="210"/>
      <c r="AD168" s="211"/>
      <c r="AE168" s="182">
        <f t="shared" si="37"/>
        <v>0</v>
      </c>
      <c r="AF168" s="212">
        <v>1864.8000000000002</v>
      </c>
      <c r="AG168" s="221">
        <v>600</v>
      </c>
      <c r="AH168" s="182">
        <f t="shared" si="38"/>
        <v>1118880</v>
      </c>
      <c r="AI168" s="183"/>
      <c r="AJ168" s="221">
        <v>900</v>
      </c>
      <c r="AK168" s="182">
        <f t="shared" si="39"/>
        <v>0</v>
      </c>
      <c r="AL168" s="210">
        <v>1435008.7325000002</v>
      </c>
      <c r="AM168" s="221">
        <v>300</v>
      </c>
      <c r="AN168" s="182">
        <f t="shared" si="40"/>
        <v>430502619.75000006</v>
      </c>
      <c r="AO168" s="224"/>
      <c r="AP168" s="182">
        <v>320</v>
      </c>
      <c r="AQ168" s="182">
        <f t="shared" si="41"/>
        <v>0</v>
      </c>
      <c r="AR168" s="212"/>
      <c r="AS168" s="182">
        <v>60</v>
      </c>
      <c r="AT168" s="182">
        <f t="shared" si="42"/>
        <v>0</v>
      </c>
    </row>
    <row r="169" spans="1:46" ht="24.95" customHeight="1">
      <c r="A169" s="182">
        <v>167</v>
      </c>
      <c r="C169" s="183"/>
      <c r="D169" s="195" t="s">
        <v>225</v>
      </c>
      <c r="E169" s="210">
        <v>21550156.25</v>
      </c>
      <c r="F169" s="221">
        <v>36</v>
      </c>
      <c r="G169" s="182">
        <f t="shared" si="29"/>
        <v>775805625</v>
      </c>
      <c r="H169" s="210"/>
      <c r="I169" s="185">
        <v>380</v>
      </c>
      <c r="J169" s="182">
        <f t="shared" si="30"/>
        <v>0</v>
      </c>
      <c r="K169" s="210"/>
      <c r="M169" s="182">
        <f t="shared" si="31"/>
        <v>0</v>
      </c>
      <c r="N169" s="210">
        <v>27720</v>
      </c>
      <c r="O169" s="185">
        <v>400</v>
      </c>
      <c r="P169" s="182">
        <f t="shared" si="32"/>
        <v>11088000</v>
      </c>
      <c r="Q169" s="210">
        <v>27835.5</v>
      </c>
      <c r="R169" s="185">
        <v>400</v>
      </c>
      <c r="S169" s="182">
        <f t="shared" si="33"/>
        <v>11134200</v>
      </c>
      <c r="T169" s="210"/>
      <c r="U169" s="185">
        <v>400</v>
      </c>
      <c r="V169" s="182">
        <f t="shared" si="34"/>
        <v>0</v>
      </c>
      <c r="W169" s="210"/>
      <c r="X169" s="185">
        <v>300</v>
      </c>
      <c r="Y169" s="182">
        <f t="shared" si="35"/>
        <v>0</v>
      </c>
      <c r="Z169" s="210">
        <v>122077.62</v>
      </c>
      <c r="AA169" s="185">
        <v>400</v>
      </c>
      <c r="AB169" s="182">
        <f t="shared" si="36"/>
        <v>48831048</v>
      </c>
      <c r="AC169" s="210"/>
      <c r="AD169" s="211"/>
      <c r="AE169" s="182">
        <f t="shared" si="37"/>
        <v>0</v>
      </c>
      <c r="AF169" s="212">
        <v>7333.2</v>
      </c>
      <c r="AG169" s="221">
        <v>800</v>
      </c>
      <c r="AH169" s="182">
        <f t="shared" si="38"/>
        <v>5866560</v>
      </c>
      <c r="AI169" s="210"/>
      <c r="AJ169" s="221">
        <v>800</v>
      </c>
      <c r="AK169" s="182">
        <f t="shared" si="39"/>
        <v>0</v>
      </c>
      <c r="AL169" s="210">
        <v>540158.60499999998</v>
      </c>
      <c r="AM169" s="221">
        <v>30</v>
      </c>
      <c r="AN169" s="182">
        <f t="shared" si="40"/>
        <v>16204758.149999999</v>
      </c>
      <c r="AO169" s="222"/>
      <c r="AP169" s="182">
        <v>320</v>
      </c>
      <c r="AQ169" s="182">
        <f t="shared" si="41"/>
        <v>0</v>
      </c>
      <c r="AR169" s="212"/>
      <c r="AS169" s="182">
        <v>60</v>
      </c>
      <c r="AT169" s="182">
        <f t="shared" si="42"/>
        <v>0</v>
      </c>
    </row>
    <row r="170" spans="1:46" ht="24.95" customHeight="1">
      <c r="A170" s="182">
        <v>168</v>
      </c>
      <c r="C170" s="183"/>
      <c r="D170" s="195" t="s">
        <v>226</v>
      </c>
      <c r="E170" s="210">
        <v>14343617.75</v>
      </c>
      <c r="F170" s="221">
        <v>45</v>
      </c>
      <c r="G170" s="182">
        <f t="shared" si="29"/>
        <v>645462798.75</v>
      </c>
      <c r="H170" s="210">
        <v>37800</v>
      </c>
      <c r="I170" s="185">
        <v>350</v>
      </c>
      <c r="J170" s="182">
        <f t="shared" si="30"/>
        <v>13230000</v>
      </c>
      <c r="K170" s="210">
        <v>1082</v>
      </c>
      <c r="L170" s="185">
        <v>50</v>
      </c>
      <c r="M170" s="182">
        <f t="shared" si="31"/>
        <v>54100</v>
      </c>
      <c r="N170" s="210">
        <v>14395.5</v>
      </c>
      <c r="O170" s="185">
        <v>400</v>
      </c>
      <c r="P170" s="182">
        <f t="shared" si="32"/>
        <v>5758200</v>
      </c>
      <c r="Q170" s="210">
        <v>37821</v>
      </c>
      <c r="R170" s="185">
        <v>400</v>
      </c>
      <c r="S170" s="182">
        <f t="shared" si="33"/>
        <v>15128400</v>
      </c>
      <c r="T170" s="210">
        <v>131468.4</v>
      </c>
      <c r="U170" s="185">
        <v>350</v>
      </c>
      <c r="V170" s="182">
        <f t="shared" si="34"/>
        <v>46013940</v>
      </c>
      <c r="W170" s="210">
        <v>1886.9759999999999</v>
      </c>
      <c r="X170" s="185">
        <v>350</v>
      </c>
      <c r="Y170" s="182">
        <f t="shared" si="35"/>
        <v>660441.59999999998</v>
      </c>
      <c r="Z170" s="210">
        <v>164604.38400000002</v>
      </c>
      <c r="AA170" s="185">
        <v>400</v>
      </c>
      <c r="AB170" s="182">
        <f t="shared" si="36"/>
        <v>65841753.600000009</v>
      </c>
      <c r="AC170" s="210"/>
      <c r="AD170" s="211"/>
      <c r="AE170" s="182">
        <f t="shared" si="37"/>
        <v>0</v>
      </c>
      <c r="AF170" s="212">
        <v>2807.28</v>
      </c>
      <c r="AG170" s="221">
        <v>800</v>
      </c>
      <c r="AH170" s="182">
        <f t="shared" si="38"/>
        <v>2245824</v>
      </c>
      <c r="AI170" s="210"/>
      <c r="AJ170" s="221">
        <v>800</v>
      </c>
      <c r="AK170" s="182">
        <f t="shared" si="39"/>
        <v>0</v>
      </c>
      <c r="AL170" s="210">
        <v>972895.98</v>
      </c>
      <c r="AM170" s="221">
        <v>300</v>
      </c>
      <c r="AN170" s="182">
        <f t="shared" si="40"/>
        <v>291868794</v>
      </c>
      <c r="AO170" s="222">
        <v>60</v>
      </c>
      <c r="AP170" s="182">
        <v>320</v>
      </c>
      <c r="AQ170" s="182">
        <f t="shared" si="41"/>
        <v>19200</v>
      </c>
      <c r="AR170" s="212">
        <v>916</v>
      </c>
      <c r="AS170" s="182">
        <v>60</v>
      </c>
      <c r="AT170" s="182">
        <f t="shared" si="42"/>
        <v>54960</v>
      </c>
    </row>
    <row r="171" spans="1:46" ht="24.95" customHeight="1">
      <c r="A171" s="182">
        <v>169</v>
      </c>
      <c r="C171" s="183"/>
      <c r="D171" s="195" t="s">
        <v>227</v>
      </c>
      <c r="E171" s="210">
        <v>37408142.399999999</v>
      </c>
      <c r="F171" s="221">
        <v>35</v>
      </c>
      <c r="G171" s="182">
        <f t="shared" si="29"/>
        <v>1309284984</v>
      </c>
      <c r="H171" s="210">
        <v>72954.000000000015</v>
      </c>
      <c r="I171" s="185">
        <v>400</v>
      </c>
      <c r="J171" s="182">
        <f t="shared" si="30"/>
        <v>29181600.000000007</v>
      </c>
      <c r="K171" s="210"/>
      <c r="M171" s="182">
        <f t="shared" si="31"/>
        <v>0</v>
      </c>
      <c r="N171" s="210">
        <v>22056.300000000003</v>
      </c>
      <c r="O171" s="185">
        <v>400</v>
      </c>
      <c r="P171" s="182">
        <f t="shared" si="32"/>
        <v>8822520.0000000019</v>
      </c>
      <c r="Q171" s="210">
        <v>83454</v>
      </c>
      <c r="R171" s="185">
        <v>400</v>
      </c>
      <c r="S171" s="182">
        <f t="shared" si="33"/>
        <v>33381600</v>
      </c>
      <c r="T171" s="210">
        <v>96201</v>
      </c>
      <c r="U171" s="185">
        <v>380</v>
      </c>
      <c r="V171" s="182">
        <f t="shared" si="34"/>
        <v>36556380</v>
      </c>
      <c r="W171" s="210">
        <v>1746.36</v>
      </c>
      <c r="X171" s="185">
        <v>380</v>
      </c>
      <c r="Y171" s="182">
        <f t="shared" si="35"/>
        <v>663616.79999999993</v>
      </c>
      <c r="Z171" s="210">
        <v>162300.978</v>
      </c>
      <c r="AA171" s="185">
        <v>450</v>
      </c>
      <c r="AB171" s="182">
        <f t="shared" si="36"/>
        <v>73035440.099999994</v>
      </c>
      <c r="AC171" s="210"/>
      <c r="AD171" s="211"/>
      <c r="AE171" s="182">
        <f t="shared" si="37"/>
        <v>0</v>
      </c>
      <c r="AF171" s="212">
        <v>3395.76</v>
      </c>
      <c r="AG171" s="221">
        <v>800</v>
      </c>
      <c r="AH171" s="182">
        <f t="shared" si="38"/>
        <v>2716608</v>
      </c>
      <c r="AI171" s="210"/>
      <c r="AJ171" s="221">
        <v>800</v>
      </c>
      <c r="AK171" s="182">
        <f t="shared" si="39"/>
        <v>0</v>
      </c>
      <c r="AL171" s="210">
        <v>1214079.0024999999</v>
      </c>
      <c r="AM171" s="221">
        <v>280</v>
      </c>
      <c r="AN171" s="182">
        <f t="shared" si="40"/>
        <v>339942120.69999999</v>
      </c>
      <c r="AO171" s="222"/>
      <c r="AP171" s="182">
        <v>320</v>
      </c>
      <c r="AQ171" s="182">
        <f t="shared" si="41"/>
        <v>0</v>
      </c>
      <c r="AR171" s="212"/>
      <c r="AS171" s="182">
        <v>60</v>
      </c>
      <c r="AT171" s="182">
        <f t="shared" si="42"/>
        <v>0</v>
      </c>
    </row>
    <row r="172" spans="1:46" ht="24.95" customHeight="1">
      <c r="A172" s="182">
        <v>170</v>
      </c>
      <c r="C172" s="183"/>
      <c r="D172" s="195" t="s">
        <v>228</v>
      </c>
      <c r="E172" s="210">
        <v>14161270</v>
      </c>
      <c r="F172" s="223">
        <v>50</v>
      </c>
      <c r="G172" s="182">
        <f t="shared" si="29"/>
        <v>708063500</v>
      </c>
      <c r="H172" s="210">
        <v>386820</v>
      </c>
      <c r="I172" s="185">
        <v>350</v>
      </c>
      <c r="J172" s="182">
        <f t="shared" si="30"/>
        <v>135387000</v>
      </c>
      <c r="K172" s="210"/>
      <c r="M172" s="182">
        <f t="shared" si="31"/>
        <v>0</v>
      </c>
      <c r="N172" s="210">
        <v>66024</v>
      </c>
      <c r="O172" s="185">
        <v>450</v>
      </c>
      <c r="P172" s="182">
        <f t="shared" si="32"/>
        <v>29710800</v>
      </c>
      <c r="Q172" s="210">
        <v>58275</v>
      </c>
      <c r="R172" s="185">
        <v>450</v>
      </c>
      <c r="S172" s="182">
        <f t="shared" si="33"/>
        <v>26223750</v>
      </c>
      <c r="T172" s="210">
        <v>318275.99999999994</v>
      </c>
      <c r="U172" s="185">
        <v>400</v>
      </c>
      <c r="V172" s="182">
        <f t="shared" si="34"/>
        <v>127310399.99999997</v>
      </c>
      <c r="W172" s="210">
        <v>3213</v>
      </c>
      <c r="X172" s="185">
        <v>450</v>
      </c>
      <c r="Y172" s="182">
        <f t="shared" si="35"/>
        <v>1445850</v>
      </c>
      <c r="Z172" s="210">
        <v>145528.74000000002</v>
      </c>
      <c r="AA172" s="185">
        <v>500</v>
      </c>
      <c r="AB172" s="182">
        <f t="shared" si="36"/>
        <v>72764370.000000015</v>
      </c>
      <c r="AC172" s="210"/>
      <c r="AD172" s="211"/>
      <c r="AE172" s="182">
        <f t="shared" si="37"/>
        <v>0</v>
      </c>
      <c r="AF172" s="212">
        <v>3235.68</v>
      </c>
      <c r="AG172" s="223">
        <v>900</v>
      </c>
      <c r="AH172" s="182">
        <f t="shared" si="38"/>
        <v>2912112</v>
      </c>
      <c r="AI172" s="210">
        <v>500</v>
      </c>
      <c r="AJ172" s="223">
        <v>900</v>
      </c>
      <c r="AK172" s="182">
        <f t="shared" si="39"/>
        <v>450000</v>
      </c>
      <c r="AL172" s="210">
        <v>565999</v>
      </c>
      <c r="AM172" s="223">
        <v>280</v>
      </c>
      <c r="AN172" s="182">
        <f t="shared" si="40"/>
        <v>158479720</v>
      </c>
      <c r="AO172" s="222"/>
      <c r="AP172" s="182">
        <v>320</v>
      </c>
      <c r="AQ172" s="182">
        <f t="shared" si="41"/>
        <v>0</v>
      </c>
      <c r="AR172" s="212"/>
      <c r="AS172" s="182">
        <v>60</v>
      </c>
      <c r="AT172" s="182">
        <f t="shared" si="42"/>
        <v>0</v>
      </c>
    </row>
    <row r="173" spans="1:46" ht="24.95" customHeight="1">
      <c r="A173" s="182">
        <v>171</v>
      </c>
      <c r="C173" s="183"/>
      <c r="D173" s="195" t="s">
        <v>229</v>
      </c>
      <c r="E173" s="210">
        <v>4207638.3499999996</v>
      </c>
      <c r="F173" s="223">
        <v>50</v>
      </c>
      <c r="G173" s="182">
        <f t="shared" si="29"/>
        <v>210381917.49999997</v>
      </c>
      <c r="H173" s="210">
        <v>625905</v>
      </c>
      <c r="I173" s="185">
        <v>400</v>
      </c>
      <c r="J173" s="182">
        <f t="shared" si="30"/>
        <v>250362000</v>
      </c>
      <c r="K173" s="210"/>
      <c r="M173" s="182">
        <f t="shared" si="31"/>
        <v>0</v>
      </c>
      <c r="N173" s="210">
        <v>110987.1</v>
      </c>
      <c r="O173" s="185">
        <v>500</v>
      </c>
      <c r="P173" s="182">
        <f t="shared" si="32"/>
        <v>55493550</v>
      </c>
      <c r="Q173" s="210">
        <v>118244.7</v>
      </c>
      <c r="R173" s="185">
        <v>500</v>
      </c>
      <c r="S173" s="182">
        <f t="shared" si="33"/>
        <v>59122350</v>
      </c>
      <c r="T173" s="210">
        <v>128444.4</v>
      </c>
      <c r="U173" s="185">
        <v>500</v>
      </c>
      <c r="V173" s="182">
        <f t="shared" si="34"/>
        <v>64222200</v>
      </c>
      <c r="W173" s="210">
        <v>1281.4199999999998</v>
      </c>
      <c r="X173" s="185">
        <v>500</v>
      </c>
      <c r="Y173" s="182">
        <f t="shared" si="35"/>
        <v>640709.99999999988</v>
      </c>
      <c r="Z173" s="210">
        <v>274370.16599999997</v>
      </c>
      <c r="AA173" s="185">
        <v>500</v>
      </c>
      <c r="AB173" s="182">
        <f t="shared" si="36"/>
        <v>137185082.99999997</v>
      </c>
      <c r="AC173" s="210"/>
      <c r="AD173" s="211"/>
      <c r="AE173" s="182">
        <f t="shared" si="37"/>
        <v>0</v>
      </c>
      <c r="AF173" s="212">
        <v>3175.2</v>
      </c>
      <c r="AG173" s="223">
        <v>800</v>
      </c>
      <c r="AH173" s="182">
        <f t="shared" si="38"/>
        <v>2540160</v>
      </c>
      <c r="AI173" s="210">
        <v>743</v>
      </c>
      <c r="AJ173" s="223">
        <v>800</v>
      </c>
      <c r="AK173" s="182">
        <f t="shared" si="39"/>
        <v>594400</v>
      </c>
      <c r="AL173" s="210">
        <v>1522593.1699999997</v>
      </c>
      <c r="AM173" s="223">
        <v>280</v>
      </c>
      <c r="AN173" s="182">
        <f t="shared" si="40"/>
        <v>426326087.5999999</v>
      </c>
      <c r="AO173" s="222"/>
      <c r="AP173" s="182">
        <v>320</v>
      </c>
      <c r="AQ173" s="182">
        <f t="shared" si="41"/>
        <v>0</v>
      </c>
      <c r="AR173" s="212"/>
      <c r="AS173" s="182">
        <v>60</v>
      </c>
      <c r="AT173" s="182">
        <f t="shared" si="42"/>
        <v>0</v>
      </c>
    </row>
    <row r="174" spans="1:46" ht="24.95" customHeight="1">
      <c r="A174" s="182">
        <v>172</v>
      </c>
      <c r="C174" s="183"/>
      <c r="D174" s="195" t="s">
        <v>230</v>
      </c>
      <c r="E174" s="210">
        <v>15200000</v>
      </c>
      <c r="F174" s="223">
        <v>40</v>
      </c>
      <c r="G174" s="182">
        <f t="shared" si="29"/>
        <v>608000000</v>
      </c>
      <c r="H174" s="210">
        <v>5355</v>
      </c>
      <c r="I174" s="185">
        <v>400</v>
      </c>
      <c r="J174" s="182">
        <f t="shared" si="30"/>
        <v>2142000</v>
      </c>
      <c r="K174" s="210">
        <v>20014000</v>
      </c>
      <c r="L174" s="185">
        <v>70</v>
      </c>
      <c r="M174" s="182">
        <f t="shared" si="31"/>
        <v>1400980000</v>
      </c>
      <c r="N174" s="210">
        <v>9487.7999999999993</v>
      </c>
      <c r="O174" s="185">
        <v>450</v>
      </c>
      <c r="P174" s="182">
        <f t="shared" si="32"/>
        <v>4269510</v>
      </c>
      <c r="Q174" s="210">
        <v>38346</v>
      </c>
      <c r="R174" s="185">
        <v>450</v>
      </c>
      <c r="S174" s="182">
        <f t="shared" si="33"/>
        <v>17255700</v>
      </c>
      <c r="T174" s="210">
        <v>264600</v>
      </c>
      <c r="U174" s="185">
        <v>400</v>
      </c>
      <c r="V174" s="182">
        <f t="shared" si="34"/>
        <v>105840000</v>
      </c>
      <c r="W174" s="210">
        <v>1512</v>
      </c>
      <c r="X174" s="185">
        <v>450</v>
      </c>
      <c r="Y174" s="182">
        <f t="shared" si="35"/>
        <v>680400</v>
      </c>
      <c r="Z174" s="210">
        <v>74843.054999999993</v>
      </c>
      <c r="AA174" s="185">
        <v>400</v>
      </c>
      <c r="AB174" s="182">
        <f t="shared" si="36"/>
        <v>29937221.999999996</v>
      </c>
      <c r="AC174" s="210"/>
      <c r="AD174" s="211"/>
      <c r="AE174" s="182">
        <f t="shared" si="37"/>
        <v>0</v>
      </c>
      <c r="AF174" s="212">
        <v>3868.7999999999997</v>
      </c>
      <c r="AG174" s="223">
        <v>700</v>
      </c>
      <c r="AH174" s="182">
        <f t="shared" si="38"/>
        <v>2708160</v>
      </c>
      <c r="AI174" s="210">
        <v>1000</v>
      </c>
      <c r="AJ174" s="223">
        <v>700</v>
      </c>
      <c r="AK174" s="182">
        <f t="shared" si="39"/>
        <v>700000</v>
      </c>
      <c r="AL174" s="210">
        <v>141421.10500000001</v>
      </c>
      <c r="AM174" s="223">
        <v>400</v>
      </c>
      <c r="AN174" s="182">
        <f t="shared" si="40"/>
        <v>56568442.000000007</v>
      </c>
      <c r="AO174" s="212">
        <v>4980</v>
      </c>
      <c r="AP174" s="182">
        <v>320</v>
      </c>
      <c r="AQ174" s="182">
        <f t="shared" si="41"/>
        <v>1593600</v>
      </c>
      <c r="AR174" s="212">
        <v>1584</v>
      </c>
      <c r="AS174" s="182">
        <v>60</v>
      </c>
      <c r="AT174" s="182">
        <f t="shared" si="42"/>
        <v>95040</v>
      </c>
    </row>
    <row r="175" spans="1:46" s="174" customFormat="1" ht="24.95" customHeight="1">
      <c r="A175" s="174">
        <v>173</v>
      </c>
      <c r="C175" s="175"/>
      <c r="D175" s="176" t="s">
        <v>73</v>
      </c>
      <c r="E175" s="177">
        <v>293377973.05000007</v>
      </c>
      <c r="F175" s="178">
        <v>41.5</v>
      </c>
      <c r="G175" s="182">
        <f t="shared" si="29"/>
        <v>12175185881.575003</v>
      </c>
      <c r="H175" s="177">
        <v>2548098</v>
      </c>
      <c r="I175" s="178">
        <v>388.33333333333331</v>
      </c>
      <c r="J175" s="182">
        <f t="shared" si="30"/>
        <v>989511390</v>
      </c>
      <c r="K175" s="177">
        <v>20014000</v>
      </c>
      <c r="L175" s="180">
        <v>60</v>
      </c>
      <c r="M175" s="182">
        <f t="shared" si="31"/>
        <v>1200840000</v>
      </c>
      <c r="N175" s="177">
        <v>120474.90000000001</v>
      </c>
      <c r="O175" s="180">
        <v>475</v>
      </c>
      <c r="P175" s="182">
        <f t="shared" si="32"/>
        <v>57225577.500000007</v>
      </c>
      <c r="Q175" s="177">
        <v>156590.70000000001</v>
      </c>
      <c r="R175" s="180">
        <v>475</v>
      </c>
      <c r="S175" s="182">
        <f t="shared" si="33"/>
        <v>74380582.5</v>
      </c>
      <c r="T175" s="177">
        <v>393044.4</v>
      </c>
      <c r="U175" s="180">
        <v>450</v>
      </c>
      <c r="V175" s="182">
        <f t="shared" si="34"/>
        <v>176869980</v>
      </c>
      <c r="W175" s="177">
        <v>2793.42</v>
      </c>
      <c r="X175" s="180">
        <v>475</v>
      </c>
      <c r="Y175" s="182">
        <f t="shared" si="35"/>
        <v>1326874.5</v>
      </c>
      <c r="Z175" s="177">
        <v>349213.22099999996</v>
      </c>
      <c r="AA175" s="180">
        <v>450</v>
      </c>
      <c r="AB175" s="182">
        <f t="shared" si="36"/>
        <v>157145949.44999999</v>
      </c>
      <c r="AC175" s="177">
        <v>0</v>
      </c>
      <c r="AD175" s="178"/>
      <c r="AE175" s="182">
        <f t="shared" si="37"/>
        <v>0</v>
      </c>
      <c r="AF175" s="177">
        <v>7044</v>
      </c>
      <c r="AG175" s="178"/>
      <c r="AH175" s="182">
        <f t="shared" si="38"/>
        <v>0</v>
      </c>
      <c r="AI175" s="177">
        <v>1743</v>
      </c>
      <c r="AJ175" s="178"/>
      <c r="AK175" s="182">
        <f t="shared" si="39"/>
        <v>0</v>
      </c>
      <c r="AL175" s="177">
        <v>1664014.2749999997</v>
      </c>
      <c r="AM175" s="178"/>
      <c r="AN175" s="182">
        <f t="shared" si="40"/>
        <v>0</v>
      </c>
      <c r="AO175" s="177">
        <v>4980</v>
      </c>
      <c r="AP175" s="181"/>
      <c r="AQ175" s="182">
        <f t="shared" si="41"/>
        <v>0</v>
      </c>
      <c r="AR175" s="177">
        <v>1584</v>
      </c>
      <c r="AT175" s="182">
        <f t="shared" si="42"/>
        <v>0</v>
      </c>
    </row>
    <row r="176" spans="1:46" ht="24.95" customHeight="1">
      <c r="A176" s="182">
        <v>174</v>
      </c>
      <c r="G176" s="182">
        <f t="shared" si="29"/>
        <v>0</v>
      </c>
      <c r="J176" s="182">
        <f t="shared" si="30"/>
        <v>0</v>
      </c>
      <c r="M176" s="182">
        <f t="shared" si="31"/>
        <v>0</v>
      </c>
      <c r="P176" s="182">
        <f t="shared" si="32"/>
        <v>0</v>
      </c>
      <c r="S176" s="182">
        <f t="shared" si="33"/>
        <v>0</v>
      </c>
      <c r="V176" s="182">
        <f t="shared" si="34"/>
        <v>0</v>
      </c>
      <c r="Y176" s="182">
        <f t="shared" si="35"/>
        <v>0</v>
      </c>
      <c r="AB176" s="182">
        <f t="shared" si="36"/>
        <v>0</v>
      </c>
      <c r="AE176" s="182">
        <f t="shared" si="37"/>
        <v>0</v>
      </c>
      <c r="AH176" s="182">
        <f t="shared" si="38"/>
        <v>0</v>
      </c>
      <c r="AK176" s="182">
        <f t="shared" si="39"/>
        <v>0</v>
      </c>
      <c r="AN176" s="182">
        <f t="shared" si="40"/>
        <v>0</v>
      </c>
      <c r="AQ176" s="182">
        <f t="shared" si="41"/>
        <v>0</v>
      </c>
      <c r="AT176" s="182">
        <f t="shared" si="42"/>
        <v>0</v>
      </c>
    </row>
    <row r="177" spans="1:46" ht="24.95" customHeight="1">
      <c r="A177" s="182">
        <v>175</v>
      </c>
      <c r="B177" s="182">
        <v>18</v>
      </c>
      <c r="C177" s="175" t="s">
        <v>232</v>
      </c>
      <c r="D177" s="183" t="s">
        <v>233</v>
      </c>
      <c r="E177" s="189">
        <v>26538318</v>
      </c>
      <c r="F177" s="189">
        <v>35</v>
      </c>
      <c r="G177" s="182">
        <f t="shared" si="29"/>
        <v>928841130</v>
      </c>
      <c r="H177" s="182">
        <v>139347</v>
      </c>
      <c r="I177" s="189">
        <v>380</v>
      </c>
      <c r="J177" s="182">
        <f t="shared" si="30"/>
        <v>52951860</v>
      </c>
      <c r="K177" s="183"/>
      <c r="M177" s="182">
        <f t="shared" si="31"/>
        <v>0</v>
      </c>
      <c r="N177" s="189">
        <v>41097</v>
      </c>
      <c r="O177" s="185">
        <v>400</v>
      </c>
      <c r="P177" s="182">
        <f t="shared" si="32"/>
        <v>16438800</v>
      </c>
      <c r="Q177" s="189">
        <v>10849</v>
      </c>
      <c r="R177" s="185">
        <v>400</v>
      </c>
      <c r="S177" s="182">
        <f t="shared" si="33"/>
        <v>4339600</v>
      </c>
      <c r="T177" s="182">
        <v>303450</v>
      </c>
      <c r="U177" s="185">
        <v>350</v>
      </c>
      <c r="V177" s="182">
        <f t="shared" si="34"/>
        <v>106207500</v>
      </c>
      <c r="W177" s="182">
        <v>46350</v>
      </c>
      <c r="X177" s="185">
        <v>380</v>
      </c>
      <c r="Y177" s="182">
        <f t="shared" si="35"/>
        <v>17613000</v>
      </c>
      <c r="Z177" s="182">
        <v>46350</v>
      </c>
      <c r="AA177" s="185">
        <v>400</v>
      </c>
      <c r="AB177" s="182">
        <f t="shared" si="36"/>
        <v>18540000</v>
      </c>
      <c r="AC177" s="183"/>
      <c r="AD177" s="184"/>
      <c r="AE177" s="182">
        <f t="shared" si="37"/>
        <v>0</v>
      </c>
      <c r="AF177" s="183">
        <v>7641</v>
      </c>
      <c r="AG177" s="184">
        <v>600</v>
      </c>
      <c r="AH177" s="182">
        <f t="shared" si="38"/>
        <v>4584600</v>
      </c>
      <c r="AI177" s="183">
        <v>2547</v>
      </c>
      <c r="AJ177" s="184">
        <v>800</v>
      </c>
      <c r="AK177" s="182">
        <f t="shared" si="39"/>
        <v>2037600</v>
      </c>
      <c r="AL177" s="182">
        <v>188013</v>
      </c>
      <c r="AM177" s="189">
        <v>320</v>
      </c>
      <c r="AN177" s="182">
        <f t="shared" si="40"/>
        <v>60164160</v>
      </c>
      <c r="AQ177" s="182">
        <f t="shared" si="41"/>
        <v>0</v>
      </c>
      <c r="AT177" s="182">
        <f t="shared" si="42"/>
        <v>0</v>
      </c>
    </row>
    <row r="178" spans="1:46" ht="24.95" customHeight="1">
      <c r="A178" s="182">
        <v>176</v>
      </c>
      <c r="C178" s="183"/>
      <c r="D178" s="183" t="s">
        <v>234</v>
      </c>
      <c r="E178" s="183">
        <v>16718907</v>
      </c>
      <c r="F178" s="189">
        <v>35</v>
      </c>
      <c r="G178" s="182">
        <f t="shared" si="29"/>
        <v>585161745</v>
      </c>
      <c r="H178" s="183">
        <v>162442</v>
      </c>
      <c r="I178" s="189">
        <v>380</v>
      </c>
      <c r="J178" s="182">
        <f t="shared" si="30"/>
        <v>61727960</v>
      </c>
      <c r="K178" s="183"/>
      <c r="M178" s="182">
        <f t="shared" si="31"/>
        <v>0</v>
      </c>
      <c r="N178" s="183">
        <v>27249</v>
      </c>
      <c r="O178" s="185">
        <v>400</v>
      </c>
      <c r="P178" s="182">
        <f t="shared" si="32"/>
        <v>10899600</v>
      </c>
      <c r="Q178" s="183">
        <v>13794</v>
      </c>
      <c r="R178" s="185">
        <v>400</v>
      </c>
      <c r="S178" s="182">
        <f t="shared" si="33"/>
        <v>5517600</v>
      </c>
      <c r="T178" s="183">
        <v>83874</v>
      </c>
      <c r="U178" s="185">
        <v>350</v>
      </c>
      <c r="V178" s="182">
        <f t="shared" si="34"/>
        <v>29355900</v>
      </c>
      <c r="W178" s="183">
        <v>24459</v>
      </c>
      <c r="X178" s="185">
        <v>380</v>
      </c>
      <c r="Y178" s="182">
        <f t="shared" si="35"/>
        <v>9294420</v>
      </c>
      <c r="Z178" s="183">
        <v>350791</v>
      </c>
      <c r="AA178" s="185">
        <v>400</v>
      </c>
      <c r="AB178" s="182">
        <f t="shared" si="36"/>
        <v>140316400</v>
      </c>
      <c r="AC178" s="183"/>
      <c r="AD178" s="184"/>
      <c r="AE178" s="182">
        <f t="shared" si="37"/>
        <v>0</v>
      </c>
      <c r="AF178" s="183">
        <v>7620</v>
      </c>
      <c r="AG178" s="184">
        <v>600</v>
      </c>
      <c r="AH178" s="182">
        <f t="shared" si="38"/>
        <v>4572000</v>
      </c>
      <c r="AI178" s="183">
        <v>2540</v>
      </c>
      <c r="AJ178" s="184">
        <v>800</v>
      </c>
      <c r="AK178" s="182">
        <f t="shared" si="39"/>
        <v>2032000</v>
      </c>
      <c r="AL178" s="182">
        <v>283408</v>
      </c>
      <c r="AM178" s="189">
        <v>320</v>
      </c>
      <c r="AN178" s="182">
        <f t="shared" si="40"/>
        <v>90690560</v>
      </c>
      <c r="AQ178" s="182">
        <f t="shared" si="41"/>
        <v>0</v>
      </c>
      <c r="AT178" s="182">
        <f t="shared" si="42"/>
        <v>0</v>
      </c>
    </row>
    <row r="179" spans="1:46" ht="24.95" customHeight="1">
      <c r="A179" s="182">
        <v>177</v>
      </c>
      <c r="C179" s="183"/>
      <c r="D179" s="183" t="s">
        <v>235</v>
      </c>
      <c r="E179" s="183">
        <v>34490507</v>
      </c>
      <c r="F179" s="189">
        <v>35</v>
      </c>
      <c r="G179" s="182">
        <f t="shared" si="29"/>
        <v>1207167745</v>
      </c>
      <c r="H179" s="183">
        <v>682554</v>
      </c>
      <c r="I179" s="189">
        <v>380</v>
      </c>
      <c r="J179" s="182">
        <f t="shared" si="30"/>
        <v>259370520</v>
      </c>
      <c r="K179" s="183"/>
      <c r="M179" s="182">
        <f t="shared" si="31"/>
        <v>0</v>
      </c>
      <c r="N179" s="183">
        <v>39804</v>
      </c>
      <c r="O179" s="185">
        <v>400</v>
      </c>
      <c r="P179" s="182">
        <f t="shared" si="32"/>
        <v>15921600</v>
      </c>
      <c r="Q179" s="183">
        <v>18451</v>
      </c>
      <c r="R179" s="185">
        <v>400</v>
      </c>
      <c r="S179" s="182">
        <f t="shared" si="33"/>
        <v>7380400</v>
      </c>
      <c r="T179" s="183">
        <v>240072</v>
      </c>
      <c r="U179" s="185">
        <v>350</v>
      </c>
      <c r="V179" s="182">
        <f t="shared" si="34"/>
        <v>84025200</v>
      </c>
      <c r="W179" s="183">
        <v>11346</v>
      </c>
      <c r="X179" s="185">
        <v>380</v>
      </c>
      <c r="Y179" s="182">
        <f t="shared" si="35"/>
        <v>4311480</v>
      </c>
      <c r="Z179" s="183">
        <v>952471</v>
      </c>
      <c r="AA179" s="185">
        <v>400</v>
      </c>
      <c r="AB179" s="182">
        <f t="shared" si="36"/>
        <v>380988400</v>
      </c>
      <c r="AC179" s="183"/>
      <c r="AD179" s="184"/>
      <c r="AE179" s="182">
        <f t="shared" si="37"/>
        <v>0</v>
      </c>
      <c r="AF179" s="183">
        <v>16539</v>
      </c>
      <c r="AG179" s="184">
        <v>600</v>
      </c>
      <c r="AH179" s="182">
        <f t="shared" si="38"/>
        <v>9923400</v>
      </c>
      <c r="AI179" s="183">
        <v>5513</v>
      </c>
      <c r="AJ179" s="184">
        <v>800</v>
      </c>
      <c r="AK179" s="182">
        <f t="shared" si="39"/>
        <v>4410400</v>
      </c>
      <c r="AL179" s="182">
        <v>282827</v>
      </c>
      <c r="AM179" s="189">
        <v>320</v>
      </c>
      <c r="AN179" s="182">
        <f t="shared" si="40"/>
        <v>90504640</v>
      </c>
      <c r="AQ179" s="182">
        <f t="shared" si="41"/>
        <v>0</v>
      </c>
      <c r="AT179" s="182">
        <f t="shared" si="42"/>
        <v>0</v>
      </c>
    </row>
    <row r="180" spans="1:46" ht="24.95" customHeight="1">
      <c r="A180" s="182">
        <v>178</v>
      </c>
      <c r="C180" s="183"/>
      <c r="D180" s="183" t="s">
        <v>236</v>
      </c>
      <c r="E180" s="183">
        <v>9164716</v>
      </c>
      <c r="F180" s="189">
        <v>35</v>
      </c>
      <c r="G180" s="182">
        <f t="shared" si="29"/>
        <v>320765060</v>
      </c>
      <c r="H180" s="183">
        <v>810108</v>
      </c>
      <c r="I180" s="189">
        <v>380</v>
      </c>
      <c r="J180" s="182">
        <f t="shared" si="30"/>
        <v>307841040</v>
      </c>
      <c r="K180" s="183"/>
      <c r="M180" s="182">
        <f t="shared" si="31"/>
        <v>0</v>
      </c>
      <c r="N180" s="183">
        <v>21123</v>
      </c>
      <c r="O180" s="185">
        <v>400</v>
      </c>
      <c r="P180" s="182">
        <f t="shared" si="32"/>
        <v>8449200</v>
      </c>
      <c r="Q180" s="183">
        <v>14912</v>
      </c>
      <c r="R180" s="185">
        <v>400</v>
      </c>
      <c r="S180" s="182">
        <f t="shared" si="33"/>
        <v>5964800</v>
      </c>
      <c r="T180" s="183">
        <v>132720</v>
      </c>
      <c r="U180" s="185">
        <v>350</v>
      </c>
      <c r="V180" s="182">
        <f t="shared" si="34"/>
        <v>46452000</v>
      </c>
      <c r="W180" s="183">
        <v>9714</v>
      </c>
      <c r="X180" s="185">
        <v>380</v>
      </c>
      <c r="Y180" s="182">
        <f t="shared" si="35"/>
        <v>3691320</v>
      </c>
      <c r="Z180" s="183">
        <v>241796</v>
      </c>
      <c r="AA180" s="185">
        <v>400</v>
      </c>
      <c r="AB180" s="182">
        <f t="shared" si="36"/>
        <v>96718400</v>
      </c>
      <c r="AC180" s="183"/>
      <c r="AD180" s="184"/>
      <c r="AE180" s="182">
        <f t="shared" si="37"/>
        <v>0</v>
      </c>
      <c r="AF180" s="183">
        <v>5172</v>
      </c>
      <c r="AG180" s="184">
        <v>600</v>
      </c>
      <c r="AH180" s="182">
        <f t="shared" si="38"/>
        <v>3103200</v>
      </c>
      <c r="AI180" s="183">
        <v>1720</v>
      </c>
      <c r="AJ180" s="184">
        <v>800</v>
      </c>
      <c r="AK180" s="182">
        <f t="shared" si="39"/>
        <v>1376000</v>
      </c>
      <c r="AL180" s="182">
        <v>77161</v>
      </c>
      <c r="AM180" s="189">
        <v>320</v>
      </c>
      <c r="AN180" s="182">
        <f t="shared" si="40"/>
        <v>24691520</v>
      </c>
      <c r="AQ180" s="182">
        <f t="shared" si="41"/>
        <v>0</v>
      </c>
      <c r="AT180" s="182">
        <f t="shared" si="42"/>
        <v>0</v>
      </c>
    </row>
    <row r="181" spans="1:46" ht="24.95" customHeight="1">
      <c r="A181" s="182">
        <v>179</v>
      </c>
      <c r="C181" s="183"/>
      <c r="D181" s="183" t="s">
        <v>237</v>
      </c>
      <c r="E181" s="183">
        <v>3900102</v>
      </c>
      <c r="F181" s="189">
        <v>35</v>
      </c>
      <c r="G181" s="182">
        <f t="shared" si="29"/>
        <v>136503570</v>
      </c>
      <c r="H181" s="183">
        <v>906562</v>
      </c>
      <c r="I181" s="189">
        <v>380</v>
      </c>
      <c r="J181" s="182">
        <f t="shared" si="30"/>
        <v>344493560</v>
      </c>
      <c r="K181" s="183"/>
      <c r="M181" s="182">
        <f t="shared" si="31"/>
        <v>0</v>
      </c>
      <c r="N181" s="183">
        <v>42702</v>
      </c>
      <c r="O181" s="185">
        <v>400</v>
      </c>
      <c r="P181" s="182">
        <f t="shared" si="32"/>
        <v>17080800</v>
      </c>
      <c r="Q181" s="183">
        <v>7836</v>
      </c>
      <c r="R181" s="185">
        <v>400</v>
      </c>
      <c r="S181" s="182">
        <f t="shared" si="33"/>
        <v>3134400</v>
      </c>
      <c r="T181" s="183">
        <v>289842</v>
      </c>
      <c r="U181" s="185">
        <v>350</v>
      </c>
      <c r="V181" s="182">
        <f t="shared" si="34"/>
        <v>101444700</v>
      </c>
      <c r="W181" s="183">
        <v>5637</v>
      </c>
      <c r="X181" s="185">
        <v>380</v>
      </c>
      <c r="Y181" s="182">
        <f t="shared" si="35"/>
        <v>2142060</v>
      </c>
      <c r="Z181" s="183">
        <v>71158</v>
      </c>
      <c r="AA181" s="185">
        <v>400</v>
      </c>
      <c r="AB181" s="182">
        <f t="shared" si="36"/>
        <v>28463200</v>
      </c>
      <c r="AC181" s="183"/>
      <c r="AD181" s="184"/>
      <c r="AE181" s="182">
        <f t="shared" si="37"/>
        <v>0</v>
      </c>
      <c r="AF181" s="183">
        <v>6519</v>
      </c>
      <c r="AG181" s="184">
        <v>600</v>
      </c>
      <c r="AH181" s="182">
        <f t="shared" si="38"/>
        <v>3911400</v>
      </c>
      <c r="AI181" s="183">
        <v>2170</v>
      </c>
      <c r="AJ181" s="184">
        <v>800</v>
      </c>
      <c r="AK181" s="182">
        <f t="shared" si="39"/>
        <v>1736000</v>
      </c>
      <c r="AL181" s="182">
        <v>114674</v>
      </c>
      <c r="AM181" s="189">
        <v>320</v>
      </c>
      <c r="AN181" s="182">
        <f t="shared" si="40"/>
        <v>36695680</v>
      </c>
      <c r="AQ181" s="182">
        <f t="shared" si="41"/>
        <v>0</v>
      </c>
      <c r="AT181" s="182">
        <f t="shared" si="42"/>
        <v>0</v>
      </c>
    </row>
    <row r="182" spans="1:46" s="174" customFormat="1" ht="24.95" customHeight="1">
      <c r="A182" s="174">
        <v>180</v>
      </c>
      <c r="C182" s="175"/>
      <c r="D182" s="176" t="s">
        <v>99</v>
      </c>
      <c r="E182" s="177">
        <v>90812550</v>
      </c>
      <c r="F182" s="178">
        <v>35</v>
      </c>
      <c r="G182" s="182">
        <f t="shared" si="29"/>
        <v>3178439250</v>
      </c>
      <c r="H182" s="177">
        <v>2701013</v>
      </c>
      <c r="I182" s="178">
        <v>380</v>
      </c>
      <c r="J182" s="182">
        <f t="shared" si="30"/>
        <v>1026384940</v>
      </c>
      <c r="K182" s="177">
        <v>0</v>
      </c>
      <c r="L182" s="180"/>
      <c r="M182" s="182">
        <f t="shared" si="31"/>
        <v>0</v>
      </c>
      <c r="N182" s="177">
        <v>171975</v>
      </c>
      <c r="O182" s="180">
        <v>400</v>
      </c>
      <c r="P182" s="182">
        <f t="shared" si="32"/>
        <v>68790000</v>
      </c>
      <c r="Q182" s="177">
        <v>65842</v>
      </c>
      <c r="R182" s="180">
        <v>400</v>
      </c>
      <c r="S182" s="182">
        <f t="shared" si="33"/>
        <v>26336800</v>
      </c>
      <c r="T182" s="177">
        <v>1049958</v>
      </c>
      <c r="U182" s="180">
        <v>350</v>
      </c>
      <c r="V182" s="182">
        <f t="shared" si="34"/>
        <v>367485300</v>
      </c>
      <c r="W182" s="177">
        <v>97506</v>
      </c>
      <c r="X182" s="180">
        <v>380</v>
      </c>
      <c r="Y182" s="182">
        <f t="shared" si="35"/>
        <v>37052280</v>
      </c>
      <c r="Z182" s="177">
        <v>1662566</v>
      </c>
      <c r="AA182" s="180">
        <v>400</v>
      </c>
      <c r="AB182" s="182">
        <f t="shared" si="36"/>
        <v>665026400</v>
      </c>
      <c r="AC182" s="177">
        <v>0</v>
      </c>
      <c r="AD182" s="178"/>
      <c r="AE182" s="182">
        <f t="shared" si="37"/>
        <v>0</v>
      </c>
      <c r="AF182" s="177">
        <v>43491</v>
      </c>
      <c r="AG182" s="178"/>
      <c r="AH182" s="182">
        <f t="shared" si="38"/>
        <v>0</v>
      </c>
      <c r="AI182" s="177">
        <v>14490</v>
      </c>
      <c r="AJ182" s="178"/>
      <c r="AK182" s="182">
        <f t="shared" si="39"/>
        <v>0</v>
      </c>
      <c r="AL182" s="177">
        <v>946083</v>
      </c>
      <c r="AM182" s="178"/>
      <c r="AN182" s="182">
        <f t="shared" si="40"/>
        <v>0</v>
      </c>
      <c r="AO182" s="177">
        <v>0</v>
      </c>
      <c r="AP182" s="181"/>
      <c r="AQ182" s="182">
        <f t="shared" si="41"/>
        <v>0</v>
      </c>
      <c r="AR182" s="177">
        <v>0</v>
      </c>
      <c r="AT182" s="182">
        <f t="shared" si="42"/>
        <v>0</v>
      </c>
    </row>
    <row r="183" spans="1:46" ht="24.95" customHeight="1">
      <c r="A183" s="182">
        <v>181</v>
      </c>
      <c r="G183" s="182">
        <f t="shared" si="29"/>
        <v>0</v>
      </c>
      <c r="J183" s="182">
        <f t="shared" si="30"/>
        <v>0</v>
      </c>
      <c r="M183" s="182">
        <f t="shared" si="31"/>
        <v>0</v>
      </c>
      <c r="P183" s="182">
        <f t="shared" si="32"/>
        <v>0</v>
      </c>
      <c r="S183" s="182">
        <f t="shared" si="33"/>
        <v>0</v>
      </c>
      <c r="V183" s="182">
        <f t="shared" si="34"/>
        <v>0</v>
      </c>
      <c r="Y183" s="182">
        <f t="shared" si="35"/>
        <v>0</v>
      </c>
      <c r="AB183" s="182">
        <f t="shared" si="36"/>
        <v>0</v>
      </c>
      <c r="AE183" s="182">
        <f t="shared" si="37"/>
        <v>0</v>
      </c>
      <c r="AH183" s="182">
        <f t="shared" si="38"/>
        <v>0</v>
      </c>
      <c r="AK183" s="182">
        <f t="shared" si="39"/>
        <v>0</v>
      </c>
      <c r="AN183" s="182">
        <f t="shared" si="40"/>
        <v>0</v>
      </c>
      <c r="AQ183" s="182">
        <f t="shared" si="41"/>
        <v>0</v>
      </c>
      <c r="AT183" s="182">
        <f t="shared" si="42"/>
        <v>0</v>
      </c>
    </row>
    <row r="184" spans="1:46" s="185" customFormat="1" ht="24.95" customHeight="1">
      <c r="A184" s="182">
        <v>182</v>
      </c>
      <c r="F184" s="225"/>
      <c r="G184" s="182">
        <f t="shared" si="29"/>
        <v>0</v>
      </c>
      <c r="I184" s="225"/>
      <c r="J184" s="182">
        <f t="shared" si="30"/>
        <v>0</v>
      </c>
      <c r="M184" s="182">
        <f t="shared" si="31"/>
        <v>0</v>
      </c>
      <c r="P184" s="182">
        <f t="shared" si="32"/>
        <v>0</v>
      </c>
      <c r="S184" s="182">
        <f t="shared" si="33"/>
        <v>0</v>
      </c>
      <c r="V184" s="182">
        <f t="shared" si="34"/>
        <v>0</v>
      </c>
      <c r="Y184" s="182">
        <f t="shared" si="35"/>
        <v>0</v>
      </c>
      <c r="AB184" s="182">
        <f t="shared" si="36"/>
        <v>0</v>
      </c>
      <c r="AD184" s="225"/>
      <c r="AE184" s="182">
        <f t="shared" si="37"/>
        <v>0</v>
      </c>
      <c r="AG184" s="225"/>
      <c r="AH184" s="182">
        <f t="shared" si="38"/>
        <v>0</v>
      </c>
      <c r="AJ184" s="225"/>
      <c r="AK184" s="182">
        <f t="shared" si="39"/>
        <v>0</v>
      </c>
      <c r="AM184" s="225"/>
      <c r="AN184" s="182">
        <f t="shared" si="40"/>
        <v>0</v>
      </c>
      <c r="AQ184" s="182">
        <f t="shared" si="41"/>
        <v>0</v>
      </c>
      <c r="AT184" s="182">
        <f t="shared" si="42"/>
        <v>0</v>
      </c>
    </row>
    <row r="185" spans="1:46" ht="24.95" customHeight="1">
      <c r="A185" s="182">
        <v>183</v>
      </c>
      <c r="B185" s="182">
        <v>19</v>
      </c>
      <c r="C185" s="183" t="s">
        <v>238</v>
      </c>
      <c r="D185" s="183" t="s">
        <v>239</v>
      </c>
      <c r="E185" s="183">
        <v>18237000</v>
      </c>
      <c r="F185" s="226">
        <v>35</v>
      </c>
      <c r="G185" s="182">
        <f t="shared" si="29"/>
        <v>638295000</v>
      </c>
      <c r="H185" s="186">
        <v>171600</v>
      </c>
      <c r="I185" s="226">
        <v>360</v>
      </c>
      <c r="J185" s="182">
        <f t="shared" si="30"/>
        <v>61776000</v>
      </c>
      <c r="K185" s="186"/>
      <c r="M185" s="182">
        <f t="shared" si="31"/>
        <v>0</v>
      </c>
      <c r="N185" s="186">
        <v>17600</v>
      </c>
      <c r="O185" s="185">
        <v>380</v>
      </c>
      <c r="P185" s="182">
        <f t="shared" si="32"/>
        <v>6688000</v>
      </c>
      <c r="Q185" s="186">
        <v>4200</v>
      </c>
      <c r="R185" s="185">
        <v>380</v>
      </c>
      <c r="S185" s="182">
        <f t="shared" si="33"/>
        <v>1596000</v>
      </c>
      <c r="T185" s="186">
        <v>3300</v>
      </c>
      <c r="U185" s="185">
        <v>340</v>
      </c>
      <c r="V185" s="182">
        <f t="shared" si="34"/>
        <v>1122000</v>
      </c>
      <c r="W185" s="183">
        <v>166</v>
      </c>
      <c r="X185" s="185">
        <v>380</v>
      </c>
      <c r="Y185" s="182">
        <f t="shared" si="35"/>
        <v>63080</v>
      </c>
      <c r="Z185" s="183">
        <v>74973</v>
      </c>
      <c r="AA185" s="185">
        <v>400</v>
      </c>
      <c r="AB185" s="182">
        <f t="shared" si="36"/>
        <v>29989200</v>
      </c>
      <c r="AC185" s="183"/>
      <c r="AD185" s="184"/>
      <c r="AE185" s="182">
        <f t="shared" si="37"/>
        <v>0</v>
      </c>
      <c r="AF185" s="183">
        <v>15250</v>
      </c>
      <c r="AG185" s="184">
        <v>800</v>
      </c>
      <c r="AH185" s="182">
        <f t="shared" si="38"/>
        <v>12200000</v>
      </c>
      <c r="AI185" s="183">
        <v>1525</v>
      </c>
      <c r="AJ185" s="184">
        <v>800</v>
      </c>
      <c r="AK185" s="182">
        <f t="shared" si="39"/>
        <v>1220000</v>
      </c>
      <c r="AL185" s="183">
        <v>668199</v>
      </c>
      <c r="AM185" s="184">
        <v>300</v>
      </c>
      <c r="AN185" s="182">
        <f t="shared" si="40"/>
        <v>200459700</v>
      </c>
      <c r="AO185" s="182">
        <v>2808</v>
      </c>
      <c r="AP185" s="182">
        <v>320</v>
      </c>
      <c r="AQ185" s="182">
        <f t="shared" si="41"/>
        <v>898560</v>
      </c>
      <c r="AR185" s="182">
        <v>492</v>
      </c>
      <c r="AS185" s="182">
        <v>60</v>
      </c>
      <c r="AT185" s="182">
        <f t="shared" si="42"/>
        <v>29520</v>
      </c>
    </row>
    <row r="186" spans="1:46" ht="24.95" customHeight="1">
      <c r="A186" s="182">
        <v>184</v>
      </c>
      <c r="C186" s="183"/>
      <c r="D186" s="183" t="s">
        <v>240</v>
      </c>
      <c r="E186" s="183">
        <v>21332130</v>
      </c>
      <c r="F186" s="226">
        <v>35</v>
      </c>
      <c r="G186" s="182">
        <f t="shared" si="29"/>
        <v>746624550</v>
      </c>
      <c r="H186" s="186">
        <v>325000</v>
      </c>
      <c r="I186" s="226">
        <v>360</v>
      </c>
      <c r="J186" s="182">
        <f t="shared" si="30"/>
        <v>117000000</v>
      </c>
      <c r="K186" s="186"/>
      <c r="M186" s="182">
        <f t="shared" si="31"/>
        <v>0</v>
      </c>
      <c r="N186" s="186">
        <v>5000</v>
      </c>
      <c r="O186" s="185">
        <v>380</v>
      </c>
      <c r="P186" s="182">
        <f t="shared" si="32"/>
        <v>1900000</v>
      </c>
      <c r="Q186" s="186">
        <v>3300</v>
      </c>
      <c r="R186" s="185">
        <v>380</v>
      </c>
      <c r="S186" s="182">
        <f t="shared" si="33"/>
        <v>1254000</v>
      </c>
      <c r="T186" s="186">
        <v>185200</v>
      </c>
      <c r="U186" s="185">
        <v>340</v>
      </c>
      <c r="V186" s="182">
        <f t="shared" si="34"/>
        <v>62968000</v>
      </c>
      <c r="W186" s="183">
        <v>14</v>
      </c>
      <c r="X186" s="185">
        <v>380</v>
      </c>
      <c r="Y186" s="182">
        <f t="shared" si="35"/>
        <v>5320</v>
      </c>
      <c r="Z186" s="183">
        <v>28700</v>
      </c>
      <c r="AA186" s="185">
        <v>400</v>
      </c>
      <c r="AB186" s="182">
        <f t="shared" si="36"/>
        <v>11480000</v>
      </c>
      <c r="AC186" s="183"/>
      <c r="AD186" s="184"/>
      <c r="AE186" s="182">
        <f t="shared" si="37"/>
        <v>0</v>
      </c>
      <c r="AF186" s="183">
        <v>6505</v>
      </c>
      <c r="AG186" s="184">
        <v>800</v>
      </c>
      <c r="AH186" s="182">
        <f t="shared" si="38"/>
        <v>5204000</v>
      </c>
      <c r="AI186" s="183">
        <v>650.5</v>
      </c>
      <c r="AJ186" s="184">
        <v>800</v>
      </c>
      <c r="AK186" s="182">
        <f t="shared" si="39"/>
        <v>520400</v>
      </c>
      <c r="AL186" s="183">
        <v>602931</v>
      </c>
      <c r="AM186" s="184">
        <v>300</v>
      </c>
      <c r="AN186" s="182">
        <f t="shared" si="40"/>
        <v>180879300</v>
      </c>
      <c r="AO186" s="182">
        <v>5837</v>
      </c>
      <c r="AP186" s="182">
        <v>320</v>
      </c>
      <c r="AQ186" s="182">
        <f t="shared" si="41"/>
        <v>1867840</v>
      </c>
      <c r="AR186" s="182">
        <v>2691</v>
      </c>
      <c r="AS186" s="182">
        <v>60</v>
      </c>
      <c r="AT186" s="182">
        <f t="shared" si="42"/>
        <v>161460</v>
      </c>
    </row>
    <row r="187" spans="1:46" ht="24.95" customHeight="1">
      <c r="A187" s="182">
        <v>185</v>
      </c>
      <c r="C187" s="183"/>
      <c r="D187" s="183" t="s">
        <v>241</v>
      </c>
      <c r="E187" s="183">
        <v>19715820</v>
      </c>
      <c r="F187" s="226">
        <v>35</v>
      </c>
      <c r="G187" s="182">
        <f t="shared" si="29"/>
        <v>690053700</v>
      </c>
      <c r="H187" s="186">
        <v>33540000</v>
      </c>
      <c r="I187" s="226">
        <v>360</v>
      </c>
      <c r="J187" s="182">
        <f t="shared" si="30"/>
        <v>12074400000</v>
      </c>
      <c r="K187" s="186"/>
      <c r="M187" s="182">
        <f t="shared" si="31"/>
        <v>0</v>
      </c>
      <c r="N187" s="186">
        <v>26760</v>
      </c>
      <c r="O187" s="185">
        <v>380</v>
      </c>
      <c r="P187" s="182">
        <f t="shared" si="32"/>
        <v>10168800</v>
      </c>
      <c r="Q187" s="186">
        <v>8300</v>
      </c>
      <c r="R187" s="185">
        <v>380</v>
      </c>
      <c r="S187" s="182">
        <f t="shared" si="33"/>
        <v>3154000</v>
      </c>
      <c r="T187" s="186">
        <v>96960</v>
      </c>
      <c r="U187" s="185">
        <v>340</v>
      </c>
      <c r="V187" s="182">
        <f t="shared" si="34"/>
        <v>32966400</v>
      </c>
      <c r="W187" s="183">
        <v>1623.8000000000002</v>
      </c>
      <c r="X187" s="185">
        <v>380</v>
      </c>
      <c r="Y187" s="182">
        <f t="shared" si="35"/>
        <v>617044.00000000012</v>
      </c>
      <c r="Z187" s="183">
        <v>24666000</v>
      </c>
      <c r="AA187" s="185">
        <v>400</v>
      </c>
      <c r="AB187" s="182">
        <f t="shared" si="36"/>
        <v>9866400000</v>
      </c>
      <c r="AC187" s="183"/>
      <c r="AD187" s="184"/>
      <c r="AE187" s="182">
        <f t="shared" si="37"/>
        <v>0</v>
      </c>
      <c r="AF187" s="183">
        <v>11346</v>
      </c>
      <c r="AG187" s="184">
        <v>800</v>
      </c>
      <c r="AH187" s="182">
        <f t="shared" si="38"/>
        <v>9076800</v>
      </c>
      <c r="AI187" s="183">
        <v>450</v>
      </c>
      <c r="AJ187" s="184">
        <v>800</v>
      </c>
      <c r="AK187" s="182">
        <f t="shared" si="39"/>
        <v>360000</v>
      </c>
      <c r="AL187" s="183">
        <v>26812</v>
      </c>
      <c r="AM187" s="184">
        <v>300</v>
      </c>
      <c r="AN187" s="182">
        <f t="shared" si="40"/>
        <v>8043600</v>
      </c>
      <c r="AO187" s="182">
        <v>3457</v>
      </c>
      <c r="AP187" s="182">
        <v>320</v>
      </c>
      <c r="AQ187" s="182">
        <f t="shared" si="41"/>
        <v>1106240</v>
      </c>
      <c r="AR187" s="182">
        <v>2630</v>
      </c>
      <c r="AS187" s="182">
        <v>60</v>
      </c>
      <c r="AT187" s="182">
        <f t="shared" si="42"/>
        <v>157800</v>
      </c>
    </row>
    <row r="188" spans="1:46" ht="24.95" customHeight="1">
      <c r="A188" s="182">
        <v>186</v>
      </c>
      <c r="C188" s="183"/>
      <c r="D188" s="183" t="s">
        <v>242</v>
      </c>
      <c r="E188" s="183">
        <v>16638268</v>
      </c>
      <c r="F188" s="226">
        <v>35</v>
      </c>
      <c r="G188" s="182">
        <f t="shared" si="29"/>
        <v>582339380</v>
      </c>
      <c r="H188" s="183">
        <v>260400</v>
      </c>
      <c r="I188" s="226">
        <v>360</v>
      </c>
      <c r="J188" s="182">
        <f t="shared" si="30"/>
        <v>93744000</v>
      </c>
      <c r="K188" s="183"/>
      <c r="M188" s="182">
        <f t="shared" si="31"/>
        <v>0</v>
      </c>
      <c r="N188" s="183">
        <v>28900</v>
      </c>
      <c r="O188" s="185">
        <v>380</v>
      </c>
      <c r="P188" s="182">
        <f t="shared" si="32"/>
        <v>10982000</v>
      </c>
      <c r="Q188" s="183">
        <v>1500</v>
      </c>
      <c r="R188" s="185">
        <v>380</v>
      </c>
      <c r="S188" s="182">
        <f t="shared" si="33"/>
        <v>570000</v>
      </c>
      <c r="T188" s="183">
        <v>379100</v>
      </c>
      <c r="U188" s="185">
        <v>340</v>
      </c>
      <c r="V188" s="182">
        <f t="shared" si="34"/>
        <v>128894000</v>
      </c>
      <c r="W188" s="183">
        <v>1700</v>
      </c>
      <c r="X188" s="185">
        <v>380</v>
      </c>
      <c r="Y188" s="182">
        <f t="shared" si="35"/>
        <v>646000</v>
      </c>
      <c r="Z188" s="183">
        <v>59782</v>
      </c>
      <c r="AA188" s="185">
        <v>400</v>
      </c>
      <c r="AB188" s="182">
        <f t="shared" si="36"/>
        <v>23912800</v>
      </c>
      <c r="AC188" s="183"/>
      <c r="AD188" s="184"/>
      <c r="AE188" s="182">
        <f t="shared" si="37"/>
        <v>0</v>
      </c>
      <c r="AF188" s="183">
        <v>4720</v>
      </c>
      <c r="AG188" s="184">
        <v>800</v>
      </c>
      <c r="AH188" s="182">
        <f t="shared" si="38"/>
        <v>3776000</v>
      </c>
      <c r="AI188" s="183">
        <v>472</v>
      </c>
      <c r="AJ188" s="184">
        <v>800</v>
      </c>
      <c r="AK188" s="182">
        <f t="shared" si="39"/>
        <v>377600</v>
      </c>
      <c r="AL188" s="183">
        <v>271052</v>
      </c>
      <c r="AM188" s="184">
        <v>300</v>
      </c>
      <c r="AN188" s="182">
        <f t="shared" si="40"/>
        <v>81315600</v>
      </c>
      <c r="AO188" s="182">
        <v>12233</v>
      </c>
      <c r="AP188" s="182">
        <v>320</v>
      </c>
      <c r="AQ188" s="182">
        <f t="shared" si="41"/>
        <v>3914560</v>
      </c>
      <c r="AR188" s="182">
        <v>1657</v>
      </c>
      <c r="AS188" s="182">
        <v>60</v>
      </c>
      <c r="AT188" s="182">
        <f t="shared" si="42"/>
        <v>99420</v>
      </c>
    </row>
    <row r="189" spans="1:46" ht="24.95" customHeight="1">
      <c r="A189" s="182">
        <v>187</v>
      </c>
      <c r="C189" s="183"/>
      <c r="D189" s="183" t="s">
        <v>243</v>
      </c>
      <c r="E189" s="183"/>
      <c r="F189" s="226"/>
      <c r="G189" s="182">
        <f t="shared" si="29"/>
        <v>0</v>
      </c>
      <c r="H189" s="183">
        <v>431800</v>
      </c>
      <c r="I189" s="226">
        <v>360</v>
      </c>
      <c r="J189" s="182">
        <f t="shared" si="30"/>
        <v>155448000</v>
      </c>
      <c r="K189" s="183"/>
      <c r="M189" s="182">
        <f t="shared" si="31"/>
        <v>0</v>
      </c>
      <c r="N189" s="183">
        <v>48700</v>
      </c>
      <c r="O189" s="185">
        <v>380</v>
      </c>
      <c r="P189" s="182">
        <f t="shared" si="32"/>
        <v>18506000</v>
      </c>
      <c r="Q189" s="183">
        <v>7800</v>
      </c>
      <c r="R189" s="185">
        <v>380</v>
      </c>
      <c r="S189" s="182">
        <f t="shared" si="33"/>
        <v>2964000</v>
      </c>
      <c r="T189" s="183">
        <v>15400</v>
      </c>
      <c r="U189" s="185">
        <v>340</v>
      </c>
      <c r="V189" s="182">
        <f t="shared" si="34"/>
        <v>5236000</v>
      </c>
      <c r="W189" s="183">
        <v>1638</v>
      </c>
      <c r="X189" s="185">
        <v>380</v>
      </c>
      <c r="Y189" s="182">
        <f t="shared" si="35"/>
        <v>622440</v>
      </c>
      <c r="Z189" s="183">
        <v>193.9</v>
      </c>
      <c r="AA189" s="185">
        <v>400</v>
      </c>
      <c r="AB189" s="182">
        <f t="shared" si="36"/>
        <v>77560</v>
      </c>
      <c r="AC189" s="183"/>
      <c r="AD189" s="184"/>
      <c r="AE189" s="182">
        <f t="shared" si="37"/>
        <v>0</v>
      </c>
      <c r="AF189" s="183">
        <v>6520</v>
      </c>
      <c r="AG189" s="184">
        <v>800</v>
      </c>
      <c r="AH189" s="182">
        <f t="shared" si="38"/>
        <v>5216000</v>
      </c>
      <c r="AI189" s="183">
        <v>625</v>
      </c>
      <c r="AJ189" s="184">
        <v>800</v>
      </c>
      <c r="AK189" s="182">
        <f t="shared" si="39"/>
        <v>500000</v>
      </c>
      <c r="AL189" s="183">
        <v>164008</v>
      </c>
      <c r="AM189" s="184">
        <v>300</v>
      </c>
      <c r="AN189" s="182">
        <f t="shared" si="40"/>
        <v>49202400</v>
      </c>
      <c r="AO189" s="182">
        <v>3241</v>
      </c>
      <c r="AP189" s="182">
        <v>320</v>
      </c>
      <c r="AQ189" s="182">
        <f t="shared" si="41"/>
        <v>1037120</v>
      </c>
      <c r="AR189" s="182">
        <v>1168</v>
      </c>
      <c r="AS189" s="182">
        <v>60</v>
      </c>
      <c r="AT189" s="182">
        <f t="shared" si="42"/>
        <v>70080</v>
      </c>
    </row>
    <row r="190" spans="1:46" ht="24.95" customHeight="1">
      <c r="A190" s="182">
        <v>188</v>
      </c>
      <c r="C190" s="183"/>
      <c r="D190" s="183" t="s">
        <v>247</v>
      </c>
      <c r="E190" s="183">
        <v>4463</v>
      </c>
      <c r="F190" s="226">
        <v>35</v>
      </c>
      <c r="G190" s="182">
        <f t="shared" si="29"/>
        <v>156205</v>
      </c>
      <c r="H190" s="183">
        <v>460800</v>
      </c>
      <c r="I190" s="226">
        <v>360</v>
      </c>
      <c r="J190" s="182">
        <f t="shared" si="30"/>
        <v>165888000</v>
      </c>
      <c r="K190" s="183"/>
      <c r="M190" s="182">
        <f t="shared" si="31"/>
        <v>0</v>
      </c>
      <c r="N190" s="183">
        <v>4900</v>
      </c>
      <c r="O190" s="185">
        <v>380</v>
      </c>
      <c r="P190" s="182">
        <f t="shared" si="32"/>
        <v>1862000</v>
      </c>
      <c r="Q190" s="183">
        <v>3800</v>
      </c>
      <c r="R190" s="185">
        <v>380</v>
      </c>
      <c r="S190" s="182">
        <f t="shared" si="33"/>
        <v>1444000</v>
      </c>
      <c r="T190" s="183">
        <v>9400</v>
      </c>
      <c r="U190" s="185">
        <v>340</v>
      </c>
      <c r="V190" s="182">
        <f t="shared" si="34"/>
        <v>3196000</v>
      </c>
      <c r="W190" s="183">
        <v>115.60000000000001</v>
      </c>
      <c r="X190" s="185">
        <v>380</v>
      </c>
      <c r="Y190" s="182">
        <f t="shared" si="35"/>
        <v>43928</v>
      </c>
      <c r="Z190" s="183">
        <v>32.299999999999997</v>
      </c>
      <c r="AA190" s="185">
        <v>400</v>
      </c>
      <c r="AB190" s="182">
        <f t="shared" si="36"/>
        <v>12919.999999999998</v>
      </c>
      <c r="AC190" s="183"/>
      <c r="AD190" s="184"/>
      <c r="AE190" s="182">
        <f t="shared" si="37"/>
        <v>0</v>
      </c>
      <c r="AF190" s="183">
        <v>12480</v>
      </c>
      <c r="AG190" s="184">
        <v>800</v>
      </c>
      <c r="AH190" s="182">
        <f t="shared" si="38"/>
        <v>9984000</v>
      </c>
      <c r="AI190" s="183">
        <v>1250</v>
      </c>
      <c r="AJ190" s="184">
        <v>800</v>
      </c>
      <c r="AK190" s="182">
        <f t="shared" si="39"/>
        <v>1000000</v>
      </c>
      <c r="AL190" s="183">
        <v>131283</v>
      </c>
      <c r="AM190" s="184">
        <v>300</v>
      </c>
      <c r="AN190" s="182">
        <f t="shared" si="40"/>
        <v>39384900</v>
      </c>
      <c r="AO190" s="182">
        <v>4183</v>
      </c>
      <c r="AP190" s="182">
        <v>320</v>
      </c>
      <c r="AQ190" s="182">
        <f t="shared" si="41"/>
        <v>1338560</v>
      </c>
      <c r="AR190" s="182">
        <v>211</v>
      </c>
      <c r="AS190" s="182">
        <v>60</v>
      </c>
      <c r="AT190" s="182">
        <f t="shared" si="42"/>
        <v>12660</v>
      </c>
    </row>
    <row r="191" spans="1:46" ht="24.95" customHeight="1">
      <c r="A191" s="182">
        <v>189</v>
      </c>
      <c r="C191" s="183"/>
      <c r="D191" s="183" t="s">
        <v>246</v>
      </c>
      <c r="E191" s="183">
        <v>18000</v>
      </c>
      <c r="F191" s="226">
        <v>35</v>
      </c>
      <c r="G191" s="182">
        <f t="shared" si="29"/>
        <v>630000</v>
      </c>
      <c r="H191" s="183">
        <v>310400</v>
      </c>
      <c r="I191" s="226">
        <v>360</v>
      </c>
      <c r="J191" s="182">
        <f t="shared" si="30"/>
        <v>111744000</v>
      </c>
      <c r="K191" s="183"/>
      <c r="M191" s="182">
        <f t="shared" si="31"/>
        <v>0</v>
      </c>
      <c r="N191" s="183">
        <v>4800</v>
      </c>
      <c r="O191" s="185">
        <v>380</v>
      </c>
      <c r="P191" s="182">
        <f t="shared" si="32"/>
        <v>1824000</v>
      </c>
      <c r="Q191" s="183">
        <v>2200</v>
      </c>
      <c r="R191" s="185">
        <v>380</v>
      </c>
      <c r="S191" s="182">
        <f t="shared" si="33"/>
        <v>836000</v>
      </c>
      <c r="T191" s="183">
        <v>7400</v>
      </c>
      <c r="U191" s="185">
        <v>340</v>
      </c>
      <c r="V191" s="182">
        <f t="shared" si="34"/>
        <v>2516000</v>
      </c>
      <c r="W191" s="183">
        <v>5257.4000000000005</v>
      </c>
      <c r="X191" s="185">
        <v>380</v>
      </c>
      <c r="Y191" s="182">
        <f t="shared" si="35"/>
        <v>1997812.0000000002</v>
      </c>
      <c r="Z191" s="183">
        <v>19300</v>
      </c>
      <c r="AA191" s="185">
        <v>400</v>
      </c>
      <c r="AB191" s="182">
        <f t="shared" si="36"/>
        <v>7720000</v>
      </c>
      <c r="AC191" s="183"/>
      <c r="AD191" s="184"/>
      <c r="AE191" s="182">
        <f t="shared" si="37"/>
        <v>0</v>
      </c>
      <c r="AF191" s="183">
        <v>9085</v>
      </c>
      <c r="AG191" s="184">
        <v>800</v>
      </c>
      <c r="AH191" s="182">
        <f t="shared" si="38"/>
        <v>7268000</v>
      </c>
      <c r="AI191" s="183">
        <v>910</v>
      </c>
      <c r="AJ191" s="184">
        <v>800</v>
      </c>
      <c r="AK191" s="182">
        <f t="shared" si="39"/>
        <v>728000</v>
      </c>
      <c r="AL191" s="183">
        <v>84708</v>
      </c>
      <c r="AM191" s="184">
        <v>300</v>
      </c>
      <c r="AN191" s="182">
        <f t="shared" si="40"/>
        <v>25412400</v>
      </c>
      <c r="AO191" s="182">
        <v>2228</v>
      </c>
      <c r="AP191" s="182">
        <v>320</v>
      </c>
      <c r="AQ191" s="182">
        <f t="shared" si="41"/>
        <v>712960</v>
      </c>
      <c r="AR191" s="182">
        <v>570</v>
      </c>
      <c r="AS191" s="182">
        <v>60</v>
      </c>
      <c r="AT191" s="182">
        <f t="shared" si="42"/>
        <v>34200</v>
      </c>
    </row>
    <row r="192" spans="1:46" ht="24.95" customHeight="1">
      <c r="A192" s="182">
        <v>190</v>
      </c>
      <c r="C192" s="183"/>
      <c r="D192" s="183" t="s">
        <v>245</v>
      </c>
      <c r="E192" s="183">
        <v>38769</v>
      </c>
      <c r="F192" s="226">
        <v>35</v>
      </c>
      <c r="G192" s="182">
        <f t="shared" si="29"/>
        <v>1356915</v>
      </c>
      <c r="H192" s="183">
        <v>396900</v>
      </c>
      <c r="I192" s="226">
        <v>360</v>
      </c>
      <c r="J192" s="182">
        <f t="shared" si="30"/>
        <v>142884000</v>
      </c>
      <c r="K192" s="183"/>
      <c r="M192" s="182">
        <f t="shared" si="31"/>
        <v>0</v>
      </c>
      <c r="N192" s="183">
        <v>31800</v>
      </c>
      <c r="O192" s="185">
        <v>380</v>
      </c>
      <c r="P192" s="182">
        <f t="shared" si="32"/>
        <v>12084000</v>
      </c>
      <c r="Q192" s="183">
        <v>2900</v>
      </c>
      <c r="R192" s="185">
        <v>380</v>
      </c>
      <c r="S192" s="182">
        <f t="shared" si="33"/>
        <v>1102000</v>
      </c>
      <c r="T192" s="183">
        <v>8100</v>
      </c>
      <c r="U192" s="185">
        <v>340</v>
      </c>
      <c r="V192" s="182">
        <f t="shared" si="34"/>
        <v>2754000</v>
      </c>
      <c r="W192" s="183">
        <v>0</v>
      </c>
      <c r="X192" s="185">
        <v>380</v>
      </c>
      <c r="Y192" s="182">
        <f t="shared" si="35"/>
        <v>0</v>
      </c>
      <c r="Z192" s="183">
        <v>55200</v>
      </c>
      <c r="AA192" s="185">
        <v>400</v>
      </c>
      <c r="AB192" s="182">
        <f t="shared" si="36"/>
        <v>22080000</v>
      </c>
      <c r="AC192" s="183"/>
      <c r="AD192" s="184"/>
      <c r="AE192" s="182">
        <f t="shared" si="37"/>
        <v>0</v>
      </c>
      <c r="AF192" s="183">
        <v>20332</v>
      </c>
      <c r="AG192" s="184">
        <v>800</v>
      </c>
      <c r="AH192" s="182">
        <f t="shared" si="38"/>
        <v>16265600</v>
      </c>
      <c r="AI192" s="183">
        <v>2033</v>
      </c>
      <c r="AJ192" s="184">
        <v>800</v>
      </c>
      <c r="AK192" s="182">
        <f t="shared" si="39"/>
        <v>1626400</v>
      </c>
      <c r="AL192" s="183">
        <v>373050</v>
      </c>
      <c r="AM192" s="184">
        <v>300</v>
      </c>
      <c r="AN192" s="182">
        <f t="shared" si="40"/>
        <v>111915000</v>
      </c>
      <c r="AO192" s="182">
        <v>4021</v>
      </c>
      <c r="AP192" s="182">
        <v>320</v>
      </c>
      <c r="AQ192" s="182">
        <f t="shared" si="41"/>
        <v>1286720</v>
      </c>
      <c r="AR192" s="182">
        <v>1469</v>
      </c>
      <c r="AS192" s="182">
        <v>60</v>
      </c>
      <c r="AT192" s="182">
        <f t="shared" si="42"/>
        <v>88140</v>
      </c>
    </row>
    <row r="193" spans="1:46" s="174" customFormat="1" ht="24.95" customHeight="1">
      <c r="A193" s="174">
        <v>191</v>
      </c>
      <c r="C193" s="175"/>
      <c r="D193" s="176" t="s">
        <v>73</v>
      </c>
      <c r="E193" s="177">
        <v>75984450</v>
      </c>
      <c r="F193" s="178">
        <v>35</v>
      </c>
      <c r="G193" s="182">
        <f t="shared" si="29"/>
        <v>2659455750</v>
      </c>
      <c r="H193" s="177">
        <v>35896900</v>
      </c>
      <c r="I193" s="178">
        <v>360</v>
      </c>
      <c r="J193" s="182">
        <f t="shared" si="30"/>
        <v>12922884000</v>
      </c>
      <c r="K193" s="177">
        <v>0</v>
      </c>
      <c r="L193" s="180"/>
      <c r="M193" s="182">
        <f t="shared" si="31"/>
        <v>0</v>
      </c>
      <c r="N193" s="177">
        <v>168460</v>
      </c>
      <c r="O193" s="180">
        <v>380</v>
      </c>
      <c r="P193" s="182">
        <f t="shared" si="32"/>
        <v>64014800</v>
      </c>
      <c r="Q193" s="177">
        <v>34000</v>
      </c>
      <c r="R193" s="180">
        <v>380</v>
      </c>
      <c r="S193" s="182">
        <f t="shared" si="33"/>
        <v>12920000</v>
      </c>
      <c r="T193" s="177">
        <v>704860</v>
      </c>
      <c r="U193" s="180">
        <v>340</v>
      </c>
      <c r="V193" s="182">
        <f t="shared" si="34"/>
        <v>239652400</v>
      </c>
      <c r="W193" s="177">
        <v>10514.800000000001</v>
      </c>
      <c r="X193" s="180">
        <v>380</v>
      </c>
      <c r="Y193" s="182">
        <f t="shared" si="35"/>
        <v>3995624.0000000005</v>
      </c>
      <c r="Z193" s="177">
        <v>24904181.199999999</v>
      </c>
      <c r="AA193" s="180">
        <v>400</v>
      </c>
      <c r="AB193" s="182">
        <f t="shared" si="36"/>
        <v>9961672480</v>
      </c>
      <c r="AC193" s="177">
        <v>0</v>
      </c>
      <c r="AD193" s="178"/>
      <c r="AE193" s="182">
        <f t="shared" si="37"/>
        <v>0</v>
      </c>
      <c r="AF193" s="177">
        <v>86238</v>
      </c>
      <c r="AG193" s="178">
        <v>800</v>
      </c>
      <c r="AH193" s="182">
        <f t="shared" si="38"/>
        <v>68990400</v>
      </c>
      <c r="AI193" s="177">
        <v>7915.5</v>
      </c>
      <c r="AJ193" s="178">
        <v>800</v>
      </c>
      <c r="AK193" s="182">
        <f t="shared" si="39"/>
        <v>6332400</v>
      </c>
      <c r="AL193" s="177">
        <v>2322043</v>
      </c>
      <c r="AM193" s="178">
        <v>300</v>
      </c>
      <c r="AN193" s="182">
        <f t="shared" si="40"/>
        <v>696612900</v>
      </c>
      <c r="AO193" s="177">
        <v>38008</v>
      </c>
      <c r="AP193" s="181">
        <v>320</v>
      </c>
      <c r="AQ193" s="182">
        <f t="shared" si="41"/>
        <v>12162560</v>
      </c>
      <c r="AR193" s="177">
        <v>10888</v>
      </c>
      <c r="AS193" s="174">
        <v>60</v>
      </c>
      <c r="AT193" s="182">
        <f t="shared" si="42"/>
        <v>653280</v>
      </c>
    </row>
    <row r="194" spans="1:46" ht="24.95" customHeight="1">
      <c r="A194" s="182">
        <v>192</v>
      </c>
      <c r="G194" s="182">
        <f t="shared" si="29"/>
        <v>0</v>
      </c>
      <c r="J194" s="182">
        <f t="shared" si="30"/>
        <v>0</v>
      </c>
      <c r="M194" s="182">
        <f t="shared" si="31"/>
        <v>0</v>
      </c>
      <c r="P194" s="182">
        <f t="shared" si="32"/>
        <v>0</v>
      </c>
      <c r="S194" s="182">
        <f t="shared" si="33"/>
        <v>0</v>
      </c>
      <c r="V194" s="182">
        <f t="shared" si="34"/>
        <v>0</v>
      </c>
      <c r="Y194" s="182">
        <f t="shared" si="35"/>
        <v>0</v>
      </c>
      <c r="AB194" s="182">
        <f t="shared" si="36"/>
        <v>0</v>
      </c>
      <c r="AE194" s="182">
        <f t="shared" si="37"/>
        <v>0</v>
      </c>
      <c r="AH194" s="182">
        <f t="shared" si="38"/>
        <v>0</v>
      </c>
      <c r="AK194" s="182">
        <f t="shared" si="39"/>
        <v>0</v>
      </c>
      <c r="AN194" s="182">
        <f t="shared" si="40"/>
        <v>0</v>
      </c>
      <c r="AQ194" s="182">
        <f t="shared" si="41"/>
        <v>0</v>
      </c>
      <c r="AT194" s="182">
        <f t="shared" si="42"/>
        <v>0</v>
      </c>
    </row>
    <row r="195" spans="1:46" ht="24.95" customHeight="1">
      <c r="A195" s="182">
        <v>193</v>
      </c>
      <c r="G195" s="182">
        <f t="shared" si="29"/>
        <v>0</v>
      </c>
      <c r="J195" s="182">
        <f t="shared" si="30"/>
        <v>0</v>
      </c>
      <c r="M195" s="182">
        <f t="shared" si="31"/>
        <v>0</v>
      </c>
      <c r="P195" s="182">
        <f t="shared" si="32"/>
        <v>0</v>
      </c>
      <c r="S195" s="182">
        <f t="shared" si="33"/>
        <v>0</v>
      </c>
      <c r="V195" s="182">
        <f t="shared" si="34"/>
        <v>0</v>
      </c>
      <c r="Y195" s="182">
        <f t="shared" si="35"/>
        <v>0</v>
      </c>
      <c r="AB195" s="182">
        <f t="shared" si="36"/>
        <v>0</v>
      </c>
      <c r="AE195" s="182">
        <f t="shared" si="37"/>
        <v>0</v>
      </c>
      <c r="AH195" s="182">
        <f t="shared" si="38"/>
        <v>0</v>
      </c>
      <c r="AK195" s="182">
        <f t="shared" si="39"/>
        <v>0</v>
      </c>
      <c r="AN195" s="182">
        <f t="shared" si="40"/>
        <v>0</v>
      </c>
      <c r="AQ195" s="182">
        <f t="shared" si="41"/>
        <v>0</v>
      </c>
      <c r="AT195" s="182">
        <f t="shared" si="42"/>
        <v>0</v>
      </c>
    </row>
    <row r="196" spans="1:46" ht="24.95" customHeight="1">
      <c r="A196" s="182">
        <v>194</v>
      </c>
      <c r="B196" s="182">
        <v>20</v>
      </c>
      <c r="C196" s="183" t="s">
        <v>248</v>
      </c>
      <c r="D196" s="183" t="s">
        <v>249</v>
      </c>
      <c r="E196" s="183">
        <v>3541200</v>
      </c>
      <c r="F196" s="225">
        <v>60</v>
      </c>
      <c r="G196" s="182">
        <f t="shared" ref="G196:G259" si="43">E196*F196</f>
        <v>212472000</v>
      </c>
      <c r="H196" s="183">
        <v>1704000</v>
      </c>
      <c r="I196" s="225">
        <v>380</v>
      </c>
      <c r="J196" s="182">
        <f t="shared" ref="J196:J259" si="44">H196*I196</f>
        <v>647520000</v>
      </c>
      <c r="K196" s="183"/>
      <c r="M196" s="182">
        <f t="shared" ref="M196:M259" si="45">K196*L196</f>
        <v>0</v>
      </c>
      <c r="N196" s="183">
        <v>460200</v>
      </c>
      <c r="O196" s="185">
        <v>400</v>
      </c>
      <c r="P196" s="182">
        <f t="shared" ref="P196:P259" si="46">N196*O196</f>
        <v>184080000</v>
      </c>
      <c r="Q196" s="183">
        <v>79000</v>
      </c>
      <c r="R196" s="185">
        <v>400</v>
      </c>
      <c r="S196" s="182">
        <f t="shared" ref="S196:S259" si="47">Q196*R196</f>
        <v>31600000</v>
      </c>
      <c r="T196" s="183">
        <v>9500</v>
      </c>
      <c r="U196" s="185">
        <v>300</v>
      </c>
      <c r="V196" s="182">
        <f t="shared" ref="V196:V259" si="48">T196*U196</f>
        <v>2850000</v>
      </c>
      <c r="W196" s="183">
        <v>100</v>
      </c>
      <c r="X196" s="185">
        <v>600</v>
      </c>
      <c r="Y196" s="182">
        <f t="shared" ref="Y196:Y259" si="49">W196*X196</f>
        <v>60000</v>
      </c>
      <c r="Z196" s="183">
        <v>344900</v>
      </c>
      <c r="AA196" s="185">
        <v>350</v>
      </c>
      <c r="AB196" s="182">
        <f t="shared" ref="AB196:AB259" si="50">Z196*AA196</f>
        <v>120715000</v>
      </c>
      <c r="AC196" s="183"/>
      <c r="AD196" s="184"/>
      <c r="AE196" s="182">
        <f t="shared" ref="AE196:AE259" si="51">AC196*AD196</f>
        <v>0</v>
      </c>
      <c r="AF196" s="183">
        <v>125000</v>
      </c>
      <c r="AG196" s="225">
        <v>250</v>
      </c>
      <c r="AH196" s="182">
        <f t="shared" ref="AH196:AH259" si="52">AF196*AG196</f>
        <v>31250000</v>
      </c>
      <c r="AI196" s="183">
        <v>12490</v>
      </c>
      <c r="AJ196" s="184">
        <v>330</v>
      </c>
      <c r="AK196" s="182">
        <f t="shared" ref="AK196:AK259" si="53">AI196*AJ196</f>
        <v>4121700</v>
      </c>
      <c r="AL196" s="183">
        <v>7500</v>
      </c>
      <c r="AM196" s="225">
        <v>330</v>
      </c>
      <c r="AN196" s="182">
        <f t="shared" ref="AN196:AN259" si="54">AL196*AM196</f>
        <v>2475000</v>
      </c>
      <c r="AO196" s="183">
        <v>1500</v>
      </c>
      <c r="AP196" s="183">
        <v>320</v>
      </c>
      <c r="AQ196" s="182">
        <f t="shared" ref="AQ196:AQ259" si="55">AO196*AP196</f>
        <v>480000</v>
      </c>
      <c r="AR196" s="183">
        <v>46300</v>
      </c>
      <c r="AS196" s="182">
        <v>50</v>
      </c>
      <c r="AT196" s="182">
        <f t="shared" ref="AT196:AT259" si="56">AR196*AS196</f>
        <v>2315000</v>
      </c>
    </row>
    <row r="197" spans="1:46" ht="24.95" customHeight="1">
      <c r="A197" s="182">
        <v>195</v>
      </c>
      <c r="C197" s="183"/>
      <c r="D197" s="183" t="s">
        <v>250</v>
      </c>
      <c r="E197" s="183">
        <v>163800</v>
      </c>
      <c r="F197" s="225">
        <v>50</v>
      </c>
      <c r="G197" s="182">
        <f t="shared" si="43"/>
        <v>8190000</v>
      </c>
      <c r="H197" s="183">
        <v>215000</v>
      </c>
      <c r="I197" s="225">
        <v>380</v>
      </c>
      <c r="J197" s="182">
        <f t="shared" si="44"/>
        <v>81700000</v>
      </c>
      <c r="K197" s="183"/>
      <c r="M197" s="182">
        <f t="shared" si="45"/>
        <v>0</v>
      </c>
      <c r="N197" s="183">
        <v>375000</v>
      </c>
      <c r="O197" s="185">
        <v>400</v>
      </c>
      <c r="P197" s="182">
        <f t="shared" si="46"/>
        <v>150000000</v>
      </c>
      <c r="Q197" s="183">
        <v>150000</v>
      </c>
      <c r="R197" s="185">
        <v>400</v>
      </c>
      <c r="S197" s="182">
        <f t="shared" si="47"/>
        <v>60000000</v>
      </c>
      <c r="T197" s="183">
        <v>1920</v>
      </c>
      <c r="U197" s="185">
        <v>300</v>
      </c>
      <c r="V197" s="182">
        <f t="shared" si="48"/>
        <v>576000</v>
      </c>
      <c r="W197" s="183"/>
      <c r="X197" s="185">
        <v>600</v>
      </c>
      <c r="Y197" s="182">
        <f t="shared" si="49"/>
        <v>0</v>
      </c>
      <c r="Z197" s="183">
        <v>150000</v>
      </c>
      <c r="AA197" s="185">
        <v>350</v>
      </c>
      <c r="AB197" s="182">
        <f t="shared" si="50"/>
        <v>52500000</v>
      </c>
      <c r="AC197" s="183"/>
      <c r="AD197" s="184"/>
      <c r="AE197" s="182">
        <f t="shared" si="51"/>
        <v>0</v>
      </c>
      <c r="AF197" s="183">
        <v>43800</v>
      </c>
      <c r="AG197" s="225">
        <v>250</v>
      </c>
      <c r="AH197" s="182">
        <f t="shared" si="52"/>
        <v>10950000</v>
      </c>
      <c r="AI197" s="183"/>
      <c r="AJ197" s="184"/>
      <c r="AK197" s="182">
        <f t="shared" si="53"/>
        <v>0</v>
      </c>
      <c r="AL197" s="183">
        <v>900</v>
      </c>
      <c r="AM197" s="225">
        <v>330</v>
      </c>
      <c r="AN197" s="182">
        <f t="shared" si="54"/>
        <v>297000</v>
      </c>
      <c r="AO197" s="182">
        <v>24</v>
      </c>
      <c r="AP197" s="183">
        <v>320</v>
      </c>
      <c r="AQ197" s="182">
        <f t="shared" si="55"/>
        <v>7680</v>
      </c>
      <c r="AR197" s="182">
        <v>15600</v>
      </c>
      <c r="AS197" s="182">
        <v>50</v>
      </c>
      <c r="AT197" s="182">
        <f t="shared" si="56"/>
        <v>780000</v>
      </c>
    </row>
    <row r="198" spans="1:46" ht="24.95" customHeight="1">
      <c r="A198" s="182">
        <v>196</v>
      </c>
      <c r="C198" s="183" t="s">
        <v>160</v>
      </c>
      <c r="D198" s="183" t="s">
        <v>252</v>
      </c>
      <c r="E198" s="182">
        <v>15200500</v>
      </c>
      <c r="F198" s="225">
        <v>50</v>
      </c>
      <c r="G198" s="182">
        <f t="shared" si="43"/>
        <v>760025000</v>
      </c>
      <c r="H198" s="182">
        <v>290000</v>
      </c>
      <c r="I198" s="225">
        <v>380</v>
      </c>
      <c r="J198" s="182">
        <f t="shared" si="44"/>
        <v>110200000</v>
      </c>
      <c r="M198" s="182">
        <f t="shared" si="45"/>
        <v>0</v>
      </c>
      <c r="N198" s="182">
        <v>33500</v>
      </c>
      <c r="O198" s="185">
        <v>400</v>
      </c>
      <c r="P198" s="182">
        <f t="shared" si="46"/>
        <v>13400000</v>
      </c>
      <c r="Q198" s="182">
        <v>5100</v>
      </c>
      <c r="R198" s="185">
        <v>400</v>
      </c>
      <c r="S198" s="182">
        <f t="shared" si="47"/>
        <v>2040000</v>
      </c>
      <c r="T198" s="182">
        <v>7200</v>
      </c>
      <c r="U198" s="185">
        <v>380</v>
      </c>
      <c r="V198" s="182">
        <f t="shared" si="48"/>
        <v>2736000</v>
      </c>
      <c r="W198" s="182">
        <v>10600</v>
      </c>
      <c r="X198" s="185">
        <v>600</v>
      </c>
      <c r="Y198" s="182">
        <f t="shared" si="49"/>
        <v>6360000</v>
      </c>
      <c r="Z198" s="182">
        <v>31000</v>
      </c>
      <c r="AA198" s="185">
        <v>400</v>
      </c>
      <c r="AB198" s="182">
        <f t="shared" si="50"/>
        <v>12400000</v>
      </c>
      <c r="AE198" s="182">
        <f t="shared" si="51"/>
        <v>0</v>
      </c>
      <c r="AF198" s="182">
        <v>14000</v>
      </c>
      <c r="AG198" s="225">
        <v>350</v>
      </c>
      <c r="AH198" s="182">
        <f t="shared" si="52"/>
        <v>4900000</v>
      </c>
      <c r="AJ198" s="184"/>
      <c r="AK198" s="182">
        <f t="shared" si="53"/>
        <v>0</v>
      </c>
      <c r="AL198" s="182">
        <v>13200</v>
      </c>
      <c r="AM198" s="225">
        <v>350</v>
      </c>
      <c r="AN198" s="182">
        <f t="shared" si="54"/>
        <v>4620000</v>
      </c>
      <c r="AO198" s="182">
        <v>1980</v>
      </c>
      <c r="AP198" s="183">
        <v>320</v>
      </c>
      <c r="AQ198" s="182">
        <f t="shared" si="55"/>
        <v>633600</v>
      </c>
      <c r="AR198" s="182">
        <v>5313</v>
      </c>
      <c r="AS198" s="182">
        <v>50</v>
      </c>
      <c r="AT198" s="182">
        <f t="shared" si="56"/>
        <v>265650</v>
      </c>
    </row>
    <row r="199" spans="1:46" ht="24.95" customHeight="1">
      <c r="A199" s="182">
        <v>197</v>
      </c>
      <c r="C199" s="183" t="s">
        <v>160</v>
      </c>
      <c r="D199" s="183" t="s">
        <v>251</v>
      </c>
      <c r="E199" s="182">
        <v>17055690</v>
      </c>
      <c r="F199" s="225">
        <v>50</v>
      </c>
      <c r="G199" s="182">
        <f t="shared" si="43"/>
        <v>852784500</v>
      </c>
      <c r="H199" s="182">
        <v>182717</v>
      </c>
      <c r="I199" s="225">
        <v>380</v>
      </c>
      <c r="J199" s="182">
        <f t="shared" si="44"/>
        <v>69432460</v>
      </c>
      <c r="M199" s="182">
        <f t="shared" si="45"/>
        <v>0</v>
      </c>
      <c r="N199" s="182">
        <v>296400</v>
      </c>
      <c r="O199" s="185">
        <v>400</v>
      </c>
      <c r="P199" s="182">
        <f t="shared" si="46"/>
        <v>118560000</v>
      </c>
      <c r="Q199" s="182">
        <v>11215</v>
      </c>
      <c r="R199" s="185">
        <v>400</v>
      </c>
      <c r="S199" s="182">
        <f t="shared" si="47"/>
        <v>4486000</v>
      </c>
      <c r="T199" s="182">
        <v>265000</v>
      </c>
      <c r="U199" s="185">
        <v>360</v>
      </c>
      <c r="V199" s="182">
        <f t="shared" si="48"/>
        <v>95400000</v>
      </c>
      <c r="W199" s="182">
        <v>9388</v>
      </c>
      <c r="X199" s="185">
        <v>600</v>
      </c>
      <c r="Y199" s="182">
        <f t="shared" si="49"/>
        <v>5632800</v>
      </c>
      <c r="Z199" s="182">
        <v>51440</v>
      </c>
      <c r="AA199" s="185">
        <v>400</v>
      </c>
      <c r="AB199" s="182">
        <f t="shared" si="50"/>
        <v>20576000</v>
      </c>
      <c r="AE199" s="182">
        <f t="shared" si="51"/>
        <v>0</v>
      </c>
      <c r="AF199" s="182">
        <v>12780</v>
      </c>
      <c r="AG199" s="225">
        <v>350</v>
      </c>
      <c r="AH199" s="182">
        <f t="shared" si="52"/>
        <v>4473000</v>
      </c>
      <c r="AJ199" s="184"/>
      <c r="AK199" s="182">
        <f t="shared" si="53"/>
        <v>0</v>
      </c>
      <c r="AL199" s="182">
        <v>12500</v>
      </c>
      <c r="AM199" s="225">
        <v>350</v>
      </c>
      <c r="AN199" s="182">
        <f t="shared" si="54"/>
        <v>4375000</v>
      </c>
      <c r="AO199" s="182">
        <v>1550</v>
      </c>
      <c r="AP199" s="183">
        <v>320</v>
      </c>
      <c r="AQ199" s="182">
        <f t="shared" si="55"/>
        <v>496000</v>
      </c>
      <c r="AR199" s="182">
        <v>3500</v>
      </c>
      <c r="AS199" s="182">
        <v>50</v>
      </c>
      <c r="AT199" s="182">
        <f t="shared" si="56"/>
        <v>175000</v>
      </c>
    </row>
    <row r="200" spans="1:46" ht="24.95" customHeight="1">
      <c r="A200" s="182">
        <v>198</v>
      </c>
      <c r="C200" s="183"/>
      <c r="D200" s="183" t="s">
        <v>253</v>
      </c>
      <c r="E200" s="183">
        <v>16104325</v>
      </c>
      <c r="F200" s="225">
        <v>60</v>
      </c>
      <c r="G200" s="182">
        <f t="shared" si="43"/>
        <v>966259500</v>
      </c>
      <c r="H200" s="183">
        <v>288500</v>
      </c>
      <c r="I200" s="225">
        <v>400</v>
      </c>
      <c r="J200" s="182">
        <f t="shared" si="44"/>
        <v>115400000</v>
      </c>
      <c r="K200" s="183"/>
      <c r="M200" s="182">
        <f t="shared" si="45"/>
        <v>0</v>
      </c>
      <c r="N200" s="183">
        <v>33700</v>
      </c>
      <c r="O200" s="185">
        <v>420</v>
      </c>
      <c r="P200" s="182">
        <f t="shared" si="46"/>
        <v>14154000</v>
      </c>
      <c r="Q200" s="183">
        <v>5100</v>
      </c>
      <c r="R200" s="185">
        <v>420</v>
      </c>
      <c r="S200" s="182">
        <f t="shared" si="47"/>
        <v>2142000</v>
      </c>
      <c r="T200" s="183">
        <v>7400</v>
      </c>
      <c r="U200" s="185">
        <v>360</v>
      </c>
      <c r="V200" s="182">
        <f t="shared" si="48"/>
        <v>2664000</v>
      </c>
      <c r="W200" s="183">
        <v>10000</v>
      </c>
      <c r="X200" s="185">
        <v>600</v>
      </c>
      <c r="Y200" s="182">
        <f t="shared" si="49"/>
        <v>6000000</v>
      </c>
      <c r="Z200" s="183">
        <v>31000</v>
      </c>
      <c r="AA200" s="185">
        <v>600</v>
      </c>
      <c r="AB200" s="182">
        <f t="shared" si="50"/>
        <v>18600000</v>
      </c>
      <c r="AC200" s="183"/>
      <c r="AD200" s="184"/>
      <c r="AE200" s="182">
        <f t="shared" si="51"/>
        <v>0</v>
      </c>
      <c r="AF200" s="183">
        <v>13650</v>
      </c>
      <c r="AG200" s="225">
        <v>500</v>
      </c>
      <c r="AH200" s="182">
        <f t="shared" si="52"/>
        <v>6825000</v>
      </c>
      <c r="AI200" s="183"/>
      <c r="AJ200" s="184"/>
      <c r="AK200" s="182">
        <f t="shared" si="53"/>
        <v>0</v>
      </c>
      <c r="AL200" s="183">
        <v>13375</v>
      </c>
      <c r="AM200" s="225">
        <v>300</v>
      </c>
      <c r="AN200" s="182">
        <f t="shared" si="54"/>
        <v>4012500</v>
      </c>
      <c r="AO200" s="182">
        <v>1870</v>
      </c>
      <c r="AP200" s="183">
        <v>320</v>
      </c>
      <c r="AQ200" s="182">
        <f t="shared" si="55"/>
        <v>598400</v>
      </c>
      <c r="AR200" s="182">
        <v>4620</v>
      </c>
      <c r="AS200" s="182">
        <v>50</v>
      </c>
      <c r="AT200" s="182">
        <f t="shared" si="56"/>
        <v>231000</v>
      </c>
    </row>
    <row r="201" spans="1:46" ht="24.95" customHeight="1">
      <c r="A201" s="182">
        <v>199</v>
      </c>
      <c r="C201" s="183"/>
      <c r="D201" s="183" t="s">
        <v>255</v>
      </c>
      <c r="E201" s="183">
        <v>191722</v>
      </c>
      <c r="F201" s="225">
        <v>50</v>
      </c>
      <c r="G201" s="182">
        <f t="shared" si="43"/>
        <v>9586100</v>
      </c>
      <c r="H201" s="183">
        <v>1852</v>
      </c>
      <c r="I201" s="225">
        <v>380</v>
      </c>
      <c r="J201" s="182">
        <f t="shared" si="44"/>
        <v>703760</v>
      </c>
      <c r="K201" s="183"/>
      <c r="M201" s="182">
        <f t="shared" si="45"/>
        <v>0</v>
      </c>
      <c r="N201" s="183">
        <v>30240</v>
      </c>
      <c r="O201" s="185">
        <v>400</v>
      </c>
      <c r="P201" s="182">
        <f t="shared" si="46"/>
        <v>12096000</v>
      </c>
      <c r="Q201" s="183">
        <v>4140</v>
      </c>
      <c r="R201" s="185">
        <v>400</v>
      </c>
      <c r="S201" s="182">
        <f t="shared" si="47"/>
        <v>1656000</v>
      </c>
      <c r="T201" s="183">
        <v>600</v>
      </c>
      <c r="U201" s="185">
        <v>360</v>
      </c>
      <c r="V201" s="182">
        <f t="shared" si="48"/>
        <v>216000</v>
      </c>
      <c r="W201" s="183"/>
      <c r="X201" s="185">
        <v>600</v>
      </c>
      <c r="Y201" s="182">
        <f t="shared" si="49"/>
        <v>0</v>
      </c>
      <c r="Z201" s="183">
        <v>12420</v>
      </c>
      <c r="AA201" s="185">
        <v>400</v>
      </c>
      <c r="AB201" s="182">
        <f t="shared" si="50"/>
        <v>4968000</v>
      </c>
      <c r="AC201" s="183"/>
      <c r="AD201" s="184"/>
      <c r="AE201" s="182">
        <f t="shared" si="51"/>
        <v>0</v>
      </c>
      <c r="AF201" s="183">
        <v>47197</v>
      </c>
      <c r="AG201" s="225">
        <v>300</v>
      </c>
      <c r="AH201" s="182">
        <f t="shared" si="52"/>
        <v>14159100</v>
      </c>
      <c r="AI201" s="183">
        <v>20</v>
      </c>
      <c r="AJ201" s="184">
        <v>330</v>
      </c>
      <c r="AK201" s="182">
        <f t="shared" si="53"/>
        <v>6600</v>
      </c>
      <c r="AL201" s="183">
        <v>20706</v>
      </c>
      <c r="AM201" s="225">
        <v>300</v>
      </c>
      <c r="AN201" s="182">
        <f t="shared" si="54"/>
        <v>6211800</v>
      </c>
      <c r="AO201" s="182">
        <v>525</v>
      </c>
      <c r="AP201" s="183">
        <v>320</v>
      </c>
      <c r="AQ201" s="182">
        <f t="shared" si="55"/>
        <v>168000</v>
      </c>
      <c r="AR201" s="182">
        <v>2725</v>
      </c>
      <c r="AS201" s="182">
        <v>50</v>
      </c>
      <c r="AT201" s="182">
        <f t="shared" si="56"/>
        <v>136250</v>
      </c>
    </row>
    <row r="202" spans="1:46" s="174" customFormat="1" ht="24.95" customHeight="1">
      <c r="A202" s="174">
        <v>200</v>
      </c>
      <c r="C202" s="175"/>
      <c r="D202" s="176" t="s">
        <v>73</v>
      </c>
      <c r="E202" s="177">
        <v>52257237</v>
      </c>
      <c r="F202" s="178">
        <v>53.333333333333336</v>
      </c>
      <c r="G202" s="182">
        <f t="shared" si="43"/>
        <v>2787052640</v>
      </c>
      <c r="H202" s="177">
        <v>2682069</v>
      </c>
      <c r="I202" s="178">
        <v>383.33333333333331</v>
      </c>
      <c r="J202" s="182">
        <f t="shared" si="44"/>
        <v>1028126450</v>
      </c>
      <c r="K202" s="177">
        <v>0</v>
      </c>
      <c r="L202" s="180"/>
      <c r="M202" s="182">
        <f t="shared" si="45"/>
        <v>0</v>
      </c>
      <c r="N202" s="177">
        <v>1229040</v>
      </c>
      <c r="O202" s="180">
        <v>403.33333333333331</v>
      </c>
      <c r="P202" s="182">
        <f t="shared" si="46"/>
        <v>495712800</v>
      </c>
      <c r="Q202" s="177">
        <v>254555</v>
      </c>
      <c r="R202" s="180">
        <v>403.33333333333331</v>
      </c>
      <c r="S202" s="182">
        <f t="shared" si="47"/>
        <v>102670516.66666666</v>
      </c>
      <c r="T202" s="177">
        <v>291620</v>
      </c>
      <c r="U202" s="180">
        <v>343.33333333333331</v>
      </c>
      <c r="V202" s="182">
        <f t="shared" si="48"/>
        <v>100122866.66666666</v>
      </c>
      <c r="W202" s="177">
        <v>30088</v>
      </c>
      <c r="X202" s="180">
        <v>600</v>
      </c>
      <c r="Y202" s="182">
        <f t="shared" si="49"/>
        <v>18052800</v>
      </c>
      <c r="Z202" s="177">
        <v>620760</v>
      </c>
      <c r="AA202" s="180">
        <v>416.66666666666669</v>
      </c>
      <c r="AB202" s="182">
        <f t="shared" si="50"/>
        <v>258650000</v>
      </c>
      <c r="AC202" s="177">
        <v>0</v>
      </c>
      <c r="AD202" s="178"/>
      <c r="AE202" s="182">
        <f t="shared" si="51"/>
        <v>0</v>
      </c>
      <c r="AF202" s="177">
        <v>256427</v>
      </c>
      <c r="AG202" s="178">
        <v>333.33333333333331</v>
      </c>
      <c r="AH202" s="182">
        <f t="shared" si="52"/>
        <v>85475666.666666657</v>
      </c>
      <c r="AI202" s="177">
        <v>12510</v>
      </c>
      <c r="AJ202" s="178">
        <v>330</v>
      </c>
      <c r="AK202" s="182">
        <f t="shared" si="53"/>
        <v>4128300</v>
      </c>
      <c r="AL202" s="177">
        <v>68181</v>
      </c>
      <c r="AM202" s="178">
        <v>326.66666666666669</v>
      </c>
      <c r="AN202" s="182">
        <f t="shared" si="54"/>
        <v>22272460</v>
      </c>
      <c r="AO202" s="177">
        <v>7449</v>
      </c>
      <c r="AP202" s="181">
        <v>320</v>
      </c>
      <c r="AQ202" s="182">
        <f t="shared" si="55"/>
        <v>2383680</v>
      </c>
      <c r="AR202" s="177">
        <v>78058</v>
      </c>
      <c r="AS202" s="174">
        <v>50</v>
      </c>
      <c r="AT202" s="182">
        <f t="shared" si="56"/>
        <v>3902900</v>
      </c>
    </row>
    <row r="203" spans="1:46" ht="24.95" customHeight="1">
      <c r="A203" s="182">
        <v>201</v>
      </c>
      <c r="G203" s="182">
        <f t="shared" si="43"/>
        <v>0</v>
      </c>
      <c r="J203" s="182">
        <f t="shared" si="44"/>
        <v>0</v>
      </c>
      <c r="M203" s="182">
        <f t="shared" si="45"/>
        <v>0</v>
      </c>
      <c r="P203" s="182">
        <f t="shared" si="46"/>
        <v>0</v>
      </c>
      <c r="S203" s="182">
        <f t="shared" si="47"/>
        <v>0</v>
      </c>
      <c r="V203" s="182">
        <f t="shared" si="48"/>
        <v>0</v>
      </c>
      <c r="Y203" s="182">
        <f t="shared" si="49"/>
        <v>0</v>
      </c>
      <c r="AB203" s="182">
        <f t="shared" si="50"/>
        <v>0</v>
      </c>
      <c r="AE203" s="182">
        <f t="shared" si="51"/>
        <v>0</v>
      </c>
      <c r="AH203" s="182">
        <f t="shared" si="52"/>
        <v>0</v>
      </c>
      <c r="AK203" s="182">
        <f t="shared" si="53"/>
        <v>0</v>
      </c>
      <c r="AN203" s="182">
        <f t="shared" si="54"/>
        <v>0</v>
      </c>
      <c r="AQ203" s="182">
        <f t="shared" si="55"/>
        <v>0</v>
      </c>
      <c r="AT203" s="182">
        <f t="shared" si="56"/>
        <v>0</v>
      </c>
    </row>
    <row r="204" spans="1:46" ht="24.95" customHeight="1">
      <c r="A204" s="182">
        <v>202</v>
      </c>
      <c r="G204" s="182">
        <f t="shared" si="43"/>
        <v>0</v>
      </c>
      <c r="J204" s="182">
        <f t="shared" si="44"/>
        <v>0</v>
      </c>
      <c r="M204" s="182">
        <f t="shared" si="45"/>
        <v>0</v>
      </c>
      <c r="P204" s="182">
        <f t="shared" si="46"/>
        <v>0</v>
      </c>
      <c r="S204" s="182">
        <f t="shared" si="47"/>
        <v>0</v>
      </c>
      <c r="V204" s="182">
        <f t="shared" si="48"/>
        <v>0</v>
      </c>
      <c r="Y204" s="182">
        <f t="shared" si="49"/>
        <v>0</v>
      </c>
      <c r="AB204" s="182">
        <f t="shared" si="50"/>
        <v>0</v>
      </c>
      <c r="AE204" s="182">
        <f t="shared" si="51"/>
        <v>0</v>
      </c>
      <c r="AH204" s="182">
        <f t="shared" si="52"/>
        <v>0</v>
      </c>
      <c r="AK204" s="182">
        <f t="shared" si="53"/>
        <v>0</v>
      </c>
      <c r="AN204" s="182">
        <f t="shared" si="54"/>
        <v>0</v>
      </c>
      <c r="AQ204" s="182">
        <f t="shared" si="55"/>
        <v>0</v>
      </c>
      <c r="AT204" s="182">
        <f t="shared" si="56"/>
        <v>0</v>
      </c>
    </row>
    <row r="205" spans="1:46" ht="24.95" customHeight="1">
      <c r="A205" s="182">
        <v>203</v>
      </c>
      <c r="B205" s="182">
        <v>21</v>
      </c>
      <c r="C205" s="175" t="s">
        <v>256</v>
      </c>
      <c r="D205" s="183" t="s">
        <v>257</v>
      </c>
      <c r="E205" s="189">
        <v>419995</v>
      </c>
      <c r="F205" s="189">
        <v>35</v>
      </c>
      <c r="G205" s="182">
        <f t="shared" si="43"/>
        <v>14699825</v>
      </c>
      <c r="H205" s="182">
        <v>60249</v>
      </c>
      <c r="I205" s="189">
        <v>380</v>
      </c>
      <c r="J205" s="182">
        <f t="shared" si="44"/>
        <v>22894620</v>
      </c>
      <c r="K205" s="183">
        <v>1751</v>
      </c>
      <c r="L205" s="185">
        <v>80</v>
      </c>
      <c r="M205" s="182">
        <f t="shared" si="45"/>
        <v>140080</v>
      </c>
      <c r="N205" s="189">
        <v>13577</v>
      </c>
      <c r="O205" s="185">
        <v>400</v>
      </c>
      <c r="P205" s="182">
        <f t="shared" si="46"/>
        <v>5430800</v>
      </c>
      <c r="Q205" s="189">
        <v>65841</v>
      </c>
      <c r="R205" s="185">
        <v>400</v>
      </c>
      <c r="S205" s="182">
        <f t="shared" si="47"/>
        <v>26336400</v>
      </c>
      <c r="T205" s="182">
        <v>414</v>
      </c>
      <c r="U205" s="185">
        <v>350</v>
      </c>
      <c r="V205" s="182">
        <f t="shared" si="48"/>
        <v>144900</v>
      </c>
      <c r="W205" s="182">
        <v>5037</v>
      </c>
      <c r="X205" s="185">
        <v>380</v>
      </c>
      <c r="Y205" s="182">
        <f t="shared" si="49"/>
        <v>1914060</v>
      </c>
      <c r="Z205" s="182">
        <v>160396</v>
      </c>
      <c r="AA205" s="185">
        <v>400</v>
      </c>
      <c r="AB205" s="182">
        <f t="shared" si="50"/>
        <v>64158400</v>
      </c>
      <c r="AC205" s="183"/>
      <c r="AD205" s="184"/>
      <c r="AE205" s="182">
        <f t="shared" si="51"/>
        <v>0</v>
      </c>
      <c r="AF205" s="183">
        <v>83414</v>
      </c>
      <c r="AG205" s="184">
        <v>600</v>
      </c>
      <c r="AH205" s="182">
        <f t="shared" si="52"/>
        <v>50048400</v>
      </c>
      <c r="AI205" s="183">
        <v>3660</v>
      </c>
      <c r="AJ205" s="184">
        <v>600</v>
      </c>
      <c r="AK205" s="182">
        <f t="shared" si="53"/>
        <v>2196000</v>
      </c>
      <c r="AL205" s="182">
        <v>337180</v>
      </c>
      <c r="AM205" s="189">
        <v>320</v>
      </c>
      <c r="AN205" s="182">
        <f t="shared" si="54"/>
        <v>107897600</v>
      </c>
      <c r="AO205" s="182">
        <v>2314</v>
      </c>
      <c r="AP205" s="182">
        <v>320</v>
      </c>
      <c r="AQ205" s="182">
        <f t="shared" si="55"/>
        <v>740480</v>
      </c>
      <c r="AR205" s="182">
        <v>4550</v>
      </c>
      <c r="AS205" s="182">
        <v>60</v>
      </c>
      <c r="AT205" s="182">
        <f t="shared" si="56"/>
        <v>273000</v>
      </c>
    </row>
    <row r="206" spans="1:46" ht="24.95" customHeight="1">
      <c r="A206" s="182">
        <v>204</v>
      </c>
      <c r="C206" s="183" t="s">
        <v>160</v>
      </c>
      <c r="D206" s="183" t="s">
        <v>258</v>
      </c>
      <c r="E206" s="183">
        <v>755608</v>
      </c>
      <c r="F206" s="189">
        <v>35</v>
      </c>
      <c r="G206" s="182">
        <f t="shared" si="43"/>
        <v>26446280</v>
      </c>
      <c r="H206" s="183">
        <v>10545</v>
      </c>
      <c r="I206" s="189">
        <v>380</v>
      </c>
      <c r="J206" s="182">
        <f t="shared" si="44"/>
        <v>4007100</v>
      </c>
      <c r="K206" s="183">
        <v>450</v>
      </c>
      <c r="L206" s="185">
        <v>80</v>
      </c>
      <c r="M206" s="182">
        <f t="shared" si="45"/>
        <v>36000</v>
      </c>
      <c r="N206" s="183">
        <v>14080</v>
      </c>
      <c r="O206" s="185">
        <v>400</v>
      </c>
      <c r="P206" s="182">
        <f t="shared" si="46"/>
        <v>5632000</v>
      </c>
      <c r="Q206" s="183">
        <v>8545</v>
      </c>
      <c r="R206" s="185">
        <v>400</v>
      </c>
      <c r="S206" s="182">
        <f t="shared" si="47"/>
        <v>3418000</v>
      </c>
      <c r="T206" s="183">
        <v>2450</v>
      </c>
      <c r="U206" s="185">
        <v>350</v>
      </c>
      <c r="V206" s="182">
        <f t="shared" si="48"/>
        <v>857500</v>
      </c>
      <c r="W206" s="183">
        <v>7500</v>
      </c>
      <c r="X206" s="185">
        <v>380</v>
      </c>
      <c r="Y206" s="182">
        <f t="shared" si="49"/>
        <v>2850000</v>
      </c>
      <c r="Z206" s="183">
        <v>12132</v>
      </c>
      <c r="AA206" s="185">
        <v>400</v>
      </c>
      <c r="AB206" s="182">
        <f t="shared" si="50"/>
        <v>4852800</v>
      </c>
      <c r="AC206" s="183"/>
      <c r="AD206" s="184"/>
      <c r="AE206" s="182">
        <f t="shared" si="51"/>
        <v>0</v>
      </c>
      <c r="AF206" s="183">
        <v>12450</v>
      </c>
      <c r="AG206" s="184">
        <v>600</v>
      </c>
      <c r="AH206" s="182">
        <f t="shared" si="52"/>
        <v>7470000</v>
      </c>
      <c r="AI206" s="183">
        <v>850</v>
      </c>
      <c r="AJ206" s="184">
        <v>600</v>
      </c>
      <c r="AK206" s="182">
        <f t="shared" si="53"/>
        <v>510000</v>
      </c>
      <c r="AL206" s="182">
        <v>11500</v>
      </c>
      <c r="AM206" s="189">
        <v>320</v>
      </c>
      <c r="AN206" s="182">
        <f t="shared" si="54"/>
        <v>3680000</v>
      </c>
      <c r="AO206" s="182">
        <v>809</v>
      </c>
      <c r="AP206" s="182">
        <v>320</v>
      </c>
      <c r="AQ206" s="182">
        <f t="shared" si="55"/>
        <v>258880</v>
      </c>
      <c r="AR206" s="182">
        <v>650</v>
      </c>
      <c r="AS206" s="182">
        <v>60</v>
      </c>
      <c r="AT206" s="182">
        <f t="shared" si="56"/>
        <v>39000</v>
      </c>
    </row>
    <row r="207" spans="1:46" ht="24.95" customHeight="1">
      <c r="A207" s="182">
        <v>205</v>
      </c>
      <c r="C207" s="183" t="s">
        <v>160</v>
      </c>
      <c r="D207" s="183" t="s">
        <v>259</v>
      </c>
      <c r="E207" s="183">
        <v>18303107</v>
      </c>
      <c r="F207" s="189">
        <v>35</v>
      </c>
      <c r="G207" s="182">
        <f t="shared" si="43"/>
        <v>640608745</v>
      </c>
      <c r="H207" s="183">
        <v>22475</v>
      </c>
      <c r="I207" s="189">
        <v>380</v>
      </c>
      <c r="J207" s="182">
        <f t="shared" si="44"/>
        <v>8540500</v>
      </c>
      <c r="K207" s="183"/>
      <c r="M207" s="182">
        <f t="shared" si="45"/>
        <v>0</v>
      </c>
      <c r="N207" s="183"/>
      <c r="O207" s="185">
        <v>400</v>
      </c>
      <c r="P207" s="182">
        <f t="shared" si="46"/>
        <v>0</v>
      </c>
      <c r="Q207" s="183">
        <v>34285</v>
      </c>
      <c r="R207" s="185">
        <v>400</v>
      </c>
      <c r="S207" s="182">
        <f t="shared" si="47"/>
        <v>13714000</v>
      </c>
      <c r="T207" s="183">
        <v>3360</v>
      </c>
      <c r="U207" s="185">
        <v>350</v>
      </c>
      <c r="V207" s="182">
        <f t="shared" si="48"/>
        <v>1176000</v>
      </c>
      <c r="W207" s="183">
        <v>1200</v>
      </c>
      <c r="X207" s="185">
        <v>380</v>
      </c>
      <c r="Y207" s="182">
        <f t="shared" si="49"/>
        <v>456000</v>
      </c>
      <c r="Z207" s="183">
        <v>68302</v>
      </c>
      <c r="AA207" s="185">
        <v>400</v>
      </c>
      <c r="AB207" s="182">
        <f t="shared" si="50"/>
        <v>27320800</v>
      </c>
      <c r="AC207" s="183"/>
      <c r="AD207" s="184"/>
      <c r="AE207" s="182">
        <f t="shared" si="51"/>
        <v>0</v>
      </c>
      <c r="AF207" s="183">
        <v>1839</v>
      </c>
      <c r="AG207" s="184">
        <v>600</v>
      </c>
      <c r="AH207" s="182">
        <f t="shared" si="52"/>
        <v>1103400</v>
      </c>
      <c r="AI207" s="183">
        <v>735</v>
      </c>
      <c r="AJ207" s="184">
        <v>600</v>
      </c>
      <c r="AK207" s="182">
        <f t="shared" si="53"/>
        <v>441000</v>
      </c>
      <c r="AL207" s="182">
        <v>99919</v>
      </c>
      <c r="AM207" s="189">
        <v>320</v>
      </c>
      <c r="AN207" s="182">
        <f t="shared" si="54"/>
        <v>31974080</v>
      </c>
      <c r="AO207" s="182">
        <v>1504</v>
      </c>
      <c r="AP207" s="182">
        <v>320</v>
      </c>
      <c r="AQ207" s="182">
        <f t="shared" si="55"/>
        <v>481280</v>
      </c>
      <c r="AR207" s="182">
        <v>6500</v>
      </c>
      <c r="AS207" s="182">
        <v>60</v>
      </c>
      <c r="AT207" s="182">
        <f t="shared" si="56"/>
        <v>390000</v>
      </c>
    </row>
    <row r="208" spans="1:46" ht="24.95" customHeight="1">
      <c r="A208" s="182">
        <v>206</v>
      </c>
      <c r="C208" s="183" t="s">
        <v>160</v>
      </c>
      <c r="D208" s="183" t="s">
        <v>260</v>
      </c>
      <c r="E208" s="183">
        <v>17248500</v>
      </c>
      <c r="F208" s="189">
        <v>35</v>
      </c>
      <c r="G208" s="182">
        <f t="shared" si="43"/>
        <v>603697500</v>
      </c>
      <c r="H208" s="183">
        <v>4655</v>
      </c>
      <c r="I208" s="189">
        <v>380</v>
      </c>
      <c r="J208" s="182">
        <f t="shared" si="44"/>
        <v>1768900</v>
      </c>
      <c r="K208" s="183">
        <v>202420</v>
      </c>
      <c r="L208" s="185">
        <v>80</v>
      </c>
      <c r="M208" s="182">
        <f t="shared" si="45"/>
        <v>16193600</v>
      </c>
      <c r="N208" s="183">
        <v>36840</v>
      </c>
      <c r="O208" s="185">
        <v>400</v>
      </c>
      <c r="P208" s="182">
        <f t="shared" si="46"/>
        <v>14736000</v>
      </c>
      <c r="Q208" s="183">
        <v>492600</v>
      </c>
      <c r="R208" s="185">
        <v>400</v>
      </c>
      <c r="S208" s="182">
        <f t="shared" si="47"/>
        <v>197040000</v>
      </c>
      <c r="T208" s="183">
        <v>7860</v>
      </c>
      <c r="U208" s="185">
        <v>350</v>
      </c>
      <c r="V208" s="182">
        <f t="shared" si="48"/>
        <v>2751000</v>
      </c>
      <c r="W208" s="183">
        <v>4200</v>
      </c>
      <c r="X208" s="185">
        <v>380</v>
      </c>
      <c r="Y208" s="182">
        <f t="shared" si="49"/>
        <v>1596000</v>
      </c>
      <c r="Z208" s="183">
        <v>20235</v>
      </c>
      <c r="AA208" s="185">
        <v>400</v>
      </c>
      <c r="AB208" s="182">
        <f t="shared" si="50"/>
        <v>8094000</v>
      </c>
      <c r="AC208" s="183"/>
      <c r="AD208" s="184"/>
      <c r="AE208" s="182">
        <f t="shared" si="51"/>
        <v>0</v>
      </c>
      <c r="AF208" s="183">
        <v>20240</v>
      </c>
      <c r="AG208" s="184">
        <v>600</v>
      </c>
      <c r="AH208" s="182">
        <f t="shared" si="52"/>
        <v>12144000</v>
      </c>
      <c r="AI208" s="183">
        <v>1850</v>
      </c>
      <c r="AJ208" s="184">
        <v>600</v>
      </c>
      <c r="AK208" s="182">
        <f t="shared" si="53"/>
        <v>1110000</v>
      </c>
      <c r="AL208" s="182">
        <v>625400</v>
      </c>
      <c r="AM208" s="189">
        <v>320</v>
      </c>
      <c r="AN208" s="182">
        <f t="shared" si="54"/>
        <v>200128000</v>
      </c>
      <c r="AO208" s="182">
        <v>3240</v>
      </c>
      <c r="AP208" s="182">
        <v>320</v>
      </c>
      <c r="AQ208" s="182">
        <f t="shared" si="55"/>
        <v>1036800</v>
      </c>
      <c r="AR208" s="182">
        <v>5445</v>
      </c>
      <c r="AS208" s="182">
        <v>60</v>
      </c>
      <c r="AT208" s="182">
        <f t="shared" si="56"/>
        <v>326700</v>
      </c>
    </row>
    <row r="209" spans="1:46" ht="24.95" customHeight="1">
      <c r="A209" s="182">
        <v>207</v>
      </c>
      <c r="C209" s="183" t="s">
        <v>160</v>
      </c>
      <c r="D209" s="183" t="s">
        <v>261</v>
      </c>
      <c r="E209" s="183">
        <v>16566409</v>
      </c>
      <c r="F209" s="189">
        <v>35</v>
      </c>
      <c r="G209" s="182">
        <f t="shared" si="43"/>
        <v>579824315</v>
      </c>
      <c r="H209" s="183">
        <v>54386</v>
      </c>
      <c r="I209" s="189">
        <v>380</v>
      </c>
      <c r="J209" s="182">
        <f t="shared" si="44"/>
        <v>20666680</v>
      </c>
      <c r="K209" s="183"/>
      <c r="L209" s="185">
        <v>80</v>
      </c>
      <c r="M209" s="182">
        <f t="shared" si="45"/>
        <v>0</v>
      </c>
      <c r="N209" s="183">
        <v>5680</v>
      </c>
      <c r="O209" s="185">
        <v>400</v>
      </c>
      <c r="P209" s="182">
        <f t="shared" si="46"/>
        <v>2272000</v>
      </c>
      <c r="Q209" s="183">
        <v>45032</v>
      </c>
      <c r="R209" s="185">
        <v>400</v>
      </c>
      <c r="S209" s="182">
        <f t="shared" si="47"/>
        <v>18012800</v>
      </c>
      <c r="T209" s="183">
        <v>8500</v>
      </c>
      <c r="U209" s="185">
        <v>350</v>
      </c>
      <c r="V209" s="182">
        <f t="shared" si="48"/>
        <v>2975000</v>
      </c>
      <c r="W209" s="183">
        <v>650</v>
      </c>
      <c r="X209" s="185">
        <v>380</v>
      </c>
      <c r="Y209" s="182">
        <f t="shared" si="49"/>
        <v>247000</v>
      </c>
      <c r="Z209" s="183">
        <v>21343</v>
      </c>
      <c r="AA209" s="185">
        <v>400</v>
      </c>
      <c r="AB209" s="182">
        <f t="shared" si="50"/>
        <v>8537200</v>
      </c>
      <c r="AC209" s="183"/>
      <c r="AD209" s="184"/>
      <c r="AE209" s="182">
        <f t="shared" si="51"/>
        <v>0</v>
      </c>
      <c r="AF209" s="183">
        <v>28780</v>
      </c>
      <c r="AG209" s="184">
        <v>600</v>
      </c>
      <c r="AH209" s="182">
        <f t="shared" si="52"/>
        <v>17268000</v>
      </c>
      <c r="AI209" s="183">
        <v>2040</v>
      </c>
      <c r="AJ209" s="184">
        <v>600</v>
      </c>
      <c r="AK209" s="182">
        <f t="shared" si="53"/>
        <v>1224000</v>
      </c>
      <c r="AL209" s="182">
        <v>560432</v>
      </c>
      <c r="AM209" s="189">
        <v>320</v>
      </c>
      <c r="AN209" s="182">
        <f t="shared" si="54"/>
        <v>179338240</v>
      </c>
      <c r="AO209" s="182">
        <v>1240</v>
      </c>
      <c r="AP209" s="182">
        <v>320</v>
      </c>
      <c r="AQ209" s="182">
        <f t="shared" si="55"/>
        <v>396800</v>
      </c>
      <c r="AR209" s="182">
        <v>7500</v>
      </c>
      <c r="AS209" s="182">
        <v>60</v>
      </c>
      <c r="AT209" s="182">
        <f t="shared" si="56"/>
        <v>450000</v>
      </c>
    </row>
    <row r="210" spans="1:46" ht="24.95" customHeight="1">
      <c r="A210" s="182">
        <v>208</v>
      </c>
      <c r="C210" s="183" t="s">
        <v>160</v>
      </c>
      <c r="D210" s="183" t="s">
        <v>267</v>
      </c>
      <c r="E210" s="183">
        <v>17320000</v>
      </c>
      <c r="F210" s="189">
        <v>35</v>
      </c>
      <c r="G210" s="182">
        <f t="shared" si="43"/>
        <v>606200000</v>
      </c>
      <c r="H210" s="183">
        <v>24020</v>
      </c>
      <c r="I210" s="189">
        <v>380</v>
      </c>
      <c r="J210" s="182">
        <f t="shared" si="44"/>
        <v>9127600</v>
      </c>
      <c r="K210" s="183">
        <v>86614</v>
      </c>
      <c r="L210" s="185">
        <v>80</v>
      </c>
      <c r="M210" s="182">
        <f t="shared" si="45"/>
        <v>6929120</v>
      </c>
      <c r="N210" s="183">
        <v>23220</v>
      </c>
      <c r="O210" s="185">
        <v>400</v>
      </c>
      <c r="P210" s="182">
        <f t="shared" si="46"/>
        <v>9288000</v>
      </c>
      <c r="Q210" s="183">
        <v>42400</v>
      </c>
      <c r="R210" s="185">
        <v>400</v>
      </c>
      <c r="S210" s="182">
        <f t="shared" si="47"/>
        <v>16960000</v>
      </c>
      <c r="T210" s="183">
        <v>8720</v>
      </c>
      <c r="U210" s="185">
        <v>350</v>
      </c>
      <c r="V210" s="182">
        <f t="shared" si="48"/>
        <v>3052000</v>
      </c>
      <c r="W210" s="183">
        <v>250</v>
      </c>
      <c r="X210" s="185">
        <v>380</v>
      </c>
      <c r="Y210" s="182">
        <f t="shared" si="49"/>
        <v>95000</v>
      </c>
      <c r="Z210" s="183">
        <v>16242</v>
      </c>
      <c r="AA210" s="185">
        <v>400</v>
      </c>
      <c r="AB210" s="182">
        <f t="shared" si="50"/>
        <v>6496800</v>
      </c>
      <c r="AC210" s="183"/>
      <c r="AD210" s="184"/>
      <c r="AE210" s="182">
        <f t="shared" si="51"/>
        <v>0</v>
      </c>
      <c r="AF210" s="183">
        <v>3190</v>
      </c>
      <c r="AG210" s="184">
        <v>600</v>
      </c>
      <c r="AH210" s="182">
        <f t="shared" si="52"/>
        <v>1914000</v>
      </c>
      <c r="AI210" s="183">
        <v>600</v>
      </c>
      <c r="AJ210" s="184">
        <v>600</v>
      </c>
      <c r="AK210" s="182">
        <f t="shared" si="53"/>
        <v>360000</v>
      </c>
      <c r="AL210" s="182">
        <v>40410</v>
      </c>
      <c r="AM210" s="189">
        <v>320</v>
      </c>
      <c r="AN210" s="182">
        <f t="shared" si="54"/>
        <v>12931200</v>
      </c>
      <c r="AO210" s="182">
        <v>2390</v>
      </c>
      <c r="AP210" s="182">
        <v>320</v>
      </c>
      <c r="AQ210" s="182">
        <f t="shared" si="55"/>
        <v>764800</v>
      </c>
      <c r="AR210" s="182">
        <v>7850</v>
      </c>
      <c r="AS210" s="182">
        <v>60</v>
      </c>
      <c r="AT210" s="182">
        <f t="shared" si="56"/>
        <v>471000</v>
      </c>
    </row>
    <row r="211" spans="1:46" ht="24.95" customHeight="1">
      <c r="A211" s="182">
        <v>209</v>
      </c>
      <c r="C211" s="183" t="s">
        <v>160</v>
      </c>
      <c r="D211" s="183" t="s">
        <v>262</v>
      </c>
      <c r="E211" s="183">
        <v>12140500</v>
      </c>
      <c r="F211" s="189">
        <v>35</v>
      </c>
      <c r="G211" s="182">
        <f t="shared" si="43"/>
        <v>424917500</v>
      </c>
      <c r="H211" s="183">
        <v>6002</v>
      </c>
      <c r="I211" s="189">
        <v>380</v>
      </c>
      <c r="J211" s="182">
        <f t="shared" si="44"/>
        <v>2280760</v>
      </c>
      <c r="K211" s="183">
        <v>123250</v>
      </c>
      <c r="L211" s="185">
        <v>80</v>
      </c>
      <c r="M211" s="182">
        <f t="shared" si="45"/>
        <v>9860000</v>
      </c>
      <c r="N211" s="183">
        <v>56480</v>
      </c>
      <c r="O211" s="185">
        <v>400</v>
      </c>
      <c r="P211" s="182">
        <f t="shared" si="46"/>
        <v>22592000</v>
      </c>
      <c r="Q211" s="183">
        <v>35420</v>
      </c>
      <c r="R211" s="185">
        <v>400</v>
      </c>
      <c r="S211" s="182">
        <f t="shared" si="47"/>
        <v>14168000</v>
      </c>
      <c r="T211" s="183">
        <v>5260</v>
      </c>
      <c r="U211" s="185">
        <v>350</v>
      </c>
      <c r="V211" s="182">
        <f t="shared" si="48"/>
        <v>1841000</v>
      </c>
      <c r="W211" s="183">
        <v>4220</v>
      </c>
      <c r="X211" s="185">
        <v>380</v>
      </c>
      <c r="Y211" s="182">
        <f t="shared" si="49"/>
        <v>1603600</v>
      </c>
      <c r="Z211" s="183">
        <v>16830</v>
      </c>
      <c r="AA211" s="185">
        <v>400</v>
      </c>
      <c r="AB211" s="182">
        <f t="shared" si="50"/>
        <v>6732000</v>
      </c>
      <c r="AC211" s="183"/>
      <c r="AD211" s="184"/>
      <c r="AE211" s="182">
        <f t="shared" si="51"/>
        <v>0</v>
      </c>
      <c r="AF211" s="183">
        <v>1657</v>
      </c>
      <c r="AG211" s="184">
        <v>600</v>
      </c>
      <c r="AH211" s="182">
        <f t="shared" si="52"/>
        <v>994200</v>
      </c>
      <c r="AI211" s="183">
        <v>1250</v>
      </c>
      <c r="AJ211" s="184">
        <v>600</v>
      </c>
      <c r="AK211" s="182">
        <f t="shared" si="53"/>
        <v>750000</v>
      </c>
      <c r="AL211" s="182">
        <v>43520</v>
      </c>
      <c r="AM211" s="189">
        <v>320</v>
      </c>
      <c r="AN211" s="182">
        <f t="shared" si="54"/>
        <v>13926400</v>
      </c>
      <c r="AO211" s="182">
        <v>2340</v>
      </c>
      <c r="AP211" s="182">
        <v>320</v>
      </c>
      <c r="AQ211" s="182">
        <f t="shared" si="55"/>
        <v>748800</v>
      </c>
      <c r="AR211" s="182">
        <v>6450</v>
      </c>
      <c r="AS211" s="182">
        <v>60</v>
      </c>
      <c r="AT211" s="182">
        <f t="shared" si="56"/>
        <v>387000</v>
      </c>
    </row>
    <row r="212" spans="1:46" ht="24.95" customHeight="1">
      <c r="A212" s="182">
        <v>210</v>
      </c>
      <c r="C212" s="183" t="s">
        <v>160</v>
      </c>
      <c r="D212" s="183" t="s">
        <v>264</v>
      </c>
      <c r="E212" s="183">
        <v>465410</v>
      </c>
      <c r="F212" s="189">
        <v>35</v>
      </c>
      <c r="G212" s="182">
        <f t="shared" si="43"/>
        <v>16289350</v>
      </c>
      <c r="H212" s="183"/>
      <c r="I212" s="189">
        <v>380</v>
      </c>
      <c r="J212" s="182">
        <f t="shared" si="44"/>
        <v>0</v>
      </c>
      <c r="K212" s="183"/>
      <c r="L212" s="185">
        <v>80</v>
      </c>
      <c r="M212" s="182">
        <f t="shared" si="45"/>
        <v>0</v>
      </c>
      <c r="N212" s="183"/>
      <c r="O212" s="185">
        <v>400</v>
      </c>
      <c r="P212" s="182">
        <f t="shared" si="46"/>
        <v>0</v>
      </c>
      <c r="Q212" s="183">
        <v>3260</v>
      </c>
      <c r="R212" s="185">
        <v>400</v>
      </c>
      <c r="S212" s="182">
        <f t="shared" si="47"/>
        <v>1304000</v>
      </c>
      <c r="T212" s="183">
        <v>1205</v>
      </c>
      <c r="U212" s="185">
        <v>350</v>
      </c>
      <c r="V212" s="182">
        <f t="shared" si="48"/>
        <v>421750</v>
      </c>
      <c r="W212" s="183"/>
      <c r="X212" s="185">
        <v>380</v>
      </c>
      <c r="Y212" s="182">
        <f t="shared" si="49"/>
        <v>0</v>
      </c>
      <c r="Z212" s="183">
        <v>12300</v>
      </c>
      <c r="AA212" s="185">
        <v>400</v>
      </c>
      <c r="AB212" s="182">
        <f t="shared" si="50"/>
        <v>4920000</v>
      </c>
      <c r="AC212" s="183"/>
      <c r="AD212" s="184"/>
      <c r="AE212" s="182">
        <f t="shared" si="51"/>
        <v>0</v>
      </c>
      <c r="AF212" s="183"/>
      <c r="AG212" s="184">
        <v>600</v>
      </c>
      <c r="AH212" s="182">
        <f t="shared" si="52"/>
        <v>0</v>
      </c>
      <c r="AI212" s="183"/>
      <c r="AJ212" s="184">
        <v>600</v>
      </c>
      <c r="AK212" s="182">
        <f t="shared" si="53"/>
        <v>0</v>
      </c>
      <c r="AL212" s="182">
        <v>64152</v>
      </c>
      <c r="AM212" s="189">
        <v>320</v>
      </c>
      <c r="AN212" s="182">
        <f t="shared" si="54"/>
        <v>20528640</v>
      </c>
      <c r="AO212" s="182">
        <v>123</v>
      </c>
      <c r="AP212" s="182">
        <v>320</v>
      </c>
      <c r="AQ212" s="182">
        <f t="shared" si="55"/>
        <v>39360</v>
      </c>
      <c r="AR212" s="182">
        <v>65</v>
      </c>
      <c r="AS212" s="182">
        <v>60</v>
      </c>
      <c r="AT212" s="182">
        <f t="shared" si="56"/>
        <v>3900</v>
      </c>
    </row>
    <row r="213" spans="1:46" ht="24.95" customHeight="1">
      <c r="A213" s="182">
        <v>211</v>
      </c>
      <c r="C213" s="183" t="s">
        <v>160</v>
      </c>
      <c r="D213" s="183" t="s">
        <v>263</v>
      </c>
      <c r="E213" s="183">
        <v>4095964</v>
      </c>
      <c r="F213" s="189">
        <v>35</v>
      </c>
      <c r="G213" s="182">
        <f t="shared" si="43"/>
        <v>143358740</v>
      </c>
      <c r="H213" s="183"/>
      <c r="I213" s="189">
        <v>380</v>
      </c>
      <c r="J213" s="182">
        <f t="shared" si="44"/>
        <v>0</v>
      </c>
      <c r="K213" s="183"/>
      <c r="L213" s="185">
        <v>80</v>
      </c>
      <c r="M213" s="182">
        <f t="shared" si="45"/>
        <v>0</v>
      </c>
      <c r="N213" s="183">
        <v>6500</v>
      </c>
      <c r="O213" s="185">
        <v>400</v>
      </c>
      <c r="P213" s="182">
        <f t="shared" si="46"/>
        <v>2600000</v>
      </c>
      <c r="Q213" s="183">
        <v>8760</v>
      </c>
      <c r="R213" s="185">
        <v>400</v>
      </c>
      <c r="S213" s="182">
        <f t="shared" si="47"/>
        <v>3504000</v>
      </c>
      <c r="T213" s="183">
        <v>1250</v>
      </c>
      <c r="U213" s="185">
        <v>350</v>
      </c>
      <c r="V213" s="182">
        <f t="shared" si="48"/>
        <v>437500</v>
      </c>
      <c r="W213" s="183"/>
      <c r="X213" s="185">
        <v>380</v>
      </c>
      <c r="Y213" s="182">
        <f t="shared" si="49"/>
        <v>0</v>
      </c>
      <c r="Z213" s="183">
        <v>4530</v>
      </c>
      <c r="AA213" s="185">
        <v>400</v>
      </c>
      <c r="AB213" s="182">
        <f t="shared" si="50"/>
        <v>1812000</v>
      </c>
      <c r="AC213" s="183"/>
      <c r="AD213" s="184"/>
      <c r="AE213" s="182">
        <f t="shared" si="51"/>
        <v>0</v>
      </c>
      <c r="AF213" s="183"/>
      <c r="AG213" s="184">
        <v>600</v>
      </c>
      <c r="AH213" s="182">
        <f t="shared" si="52"/>
        <v>0</v>
      </c>
      <c r="AI213" s="183"/>
      <c r="AJ213" s="184">
        <v>600</v>
      </c>
      <c r="AK213" s="182">
        <f t="shared" si="53"/>
        <v>0</v>
      </c>
      <c r="AL213" s="182">
        <v>206856</v>
      </c>
      <c r="AM213" s="189">
        <v>320</v>
      </c>
      <c r="AN213" s="182">
        <f t="shared" si="54"/>
        <v>66193920</v>
      </c>
      <c r="AP213" s="182">
        <v>320</v>
      </c>
      <c r="AQ213" s="182">
        <f t="shared" si="55"/>
        <v>0</v>
      </c>
      <c r="AS213" s="182">
        <v>60</v>
      </c>
      <c r="AT213" s="182">
        <f t="shared" si="56"/>
        <v>0</v>
      </c>
    </row>
    <row r="214" spans="1:46" ht="24.95" customHeight="1">
      <c r="A214" s="182">
        <v>212</v>
      </c>
      <c r="C214" s="183" t="s">
        <v>160</v>
      </c>
      <c r="D214" s="183" t="s">
        <v>266</v>
      </c>
      <c r="E214" s="183">
        <v>3391532</v>
      </c>
      <c r="F214" s="189">
        <v>35</v>
      </c>
      <c r="G214" s="182">
        <f t="shared" si="43"/>
        <v>118703620</v>
      </c>
      <c r="H214" s="183">
        <v>32290</v>
      </c>
      <c r="I214" s="189">
        <v>380</v>
      </c>
      <c r="J214" s="182">
        <f t="shared" si="44"/>
        <v>12270200</v>
      </c>
      <c r="K214" s="183">
        <v>185327</v>
      </c>
      <c r="L214" s="185">
        <v>80</v>
      </c>
      <c r="M214" s="182">
        <f t="shared" si="45"/>
        <v>14826160</v>
      </c>
      <c r="N214" s="183">
        <v>46840</v>
      </c>
      <c r="O214" s="185">
        <v>400</v>
      </c>
      <c r="P214" s="182">
        <f t="shared" si="46"/>
        <v>18736000</v>
      </c>
      <c r="Q214" s="183">
        <v>39152</v>
      </c>
      <c r="R214" s="185">
        <v>400</v>
      </c>
      <c r="S214" s="182">
        <f t="shared" si="47"/>
        <v>15660800</v>
      </c>
      <c r="T214" s="183">
        <v>6540</v>
      </c>
      <c r="U214" s="185">
        <v>350</v>
      </c>
      <c r="V214" s="182">
        <f t="shared" si="48"/>
        <v>2289000</v>
      </c>
      <c r="W214" s="183">
        <v>3410</v>
      </c>
      <c r="X214" s="185">
        <v>380</v>
      </c>
      <c r="Y214" s="182">
        <f t="shared" si="49"/>
        <v>1295800</v>
      </c>
      <c r="Z214" s="183">
        <v>123540</v>
      </c>
      <c r="AA214" s="185">
        <v>400</v>
      </c>
      <c r="AB214" s="182">
        <f t="shared" si="50"/>
        <v>49416000</v>
      </c>
      <c r="AC214" s="183"/>
      <c r="AD214" s="184"/>
      <c r="AE214" s="182">
        <f t="shared" si="51"/>
        <v>0</v>
      </c>
      <c r="AF214" s="183">
        <v>18750</v>
      </c>
      <c r="AG214" s="184">
        <v>600</v>
      </c>
      <c r="AH214" s="182">
        <f t="shared" si="52"/>
        <v>11250000</v>
      </c>
      <c r="AI214" s="183">
        <v>1685</v>
      </c>
      <c r="AJ214" s="184">
        <v>600</v>
      </c>
      <c r="AK214" s="182">
        <f t="shared" si="53"/>
        <v>1011000</v>
      </c>
      <c r="AL214" s="182">
        <v>420260</v>
      </c>
      <c r="AM214" s="189">
        <v>320</v>
      </c>
      <c r="AN214" s="182">
        <f t="shared" si="54"/>
        <v>134483200</v>
      </c>
      <c r="AO214" s="182">
        <v>2220</v>
      </c>
      <c r="AP214" s="182">
        <v>320</v>
      </c>
      <c r="AQ214" s="182">
        <f t="shared" si="55"/>
        <v>710400</v>
      </c>
      <c r="AR214" s="182">
        <v>1540</v>
      </c>
      <c r="AS214" s="182">
        <v>60</v>
      </c>
      <c r="AT214" s="182">
        <f t="shared" si="56"/>
        <v>92400</v>
      </c>
    </row>
    <row r="215" spans="1:46" ht="24.95" customHeight="1">
      <c r="A215" s="182">
        <v>213</v>
      </c>
      <c r="C215" s="183" t="s">
        <v>160</v>
      </c>
      <c r="D215" s="183" t="s">
        <v>265</v>
      </c>
      <c r="E215" s="183">
        <v>3125430</v>
      </c>
      <c r="F215" s="189">
        <v>35</v>
      </c>
      <c r="G215" s="182">
        <f t="shared" si="43"/>
        <v>109390050</v>
      </c>
      <c r="H215" s="183">
        <v>45235</v>
      </c>
      <c r="I215" s="189">
        <v>380</v>
      </c>
      <c r="J215" s="182">
        <f t="shared" si="44"/>
        <v>17189300</v>
      </c>
      <c r="K215" s="183">
        <v>1600</v>
      </c>
      <c r="L215" s="185">
        <v>80</v>
      </c>
      <c r="M215" s="182">
        <f t="shared" si="45"/>
        <v>128000</v>
      </c>
      <c r="N215" s="183">
        <v>14200</v>
      </c>
      <c r="O215" s="185">
        <v>400</v>
      </c>
      <c r="P215" s="182">
        <f t="shared" si="46"/>
        <v>5680000</v>
      </c>
      <c r="Q215" s="183">
        <v>11250</v>
      </c>
      <c r="R215" s="185">
        <v>400</v>
      </c>
      <c r="S215" s="182">
        <f t="shared" si="47"/>
        <v>4500000</v>
      </c>
      <c r="T215" s="183">
        <v>540</v>
      </c>
      <c r="U215" s="185">
        <v>350</v>
      </c>
      <c r="V215" s="182">
        <f t="shared" si="48"/>
        <v>189000</v>
      </c>
      <c r="W215" s="183">
        <v>1240</v>
      </c>
      <c r="X215" s="185">
        <v>380</v>
      </c>
      <c r="Y215" s="182">
        <f t="shared" si="49"/>
        <v>471200</v>
      </c>
      <c r="Z215" s="183">
        <v>65398</v>
      </c>
      <c r="AA215" s="185">
        <v>400</v>
      </c>
      <c r="AB215" s="182">
        <f t="shared" si="50"/>
        <v>26159200</v>
      </c>
      <c r="AC215" s="183"/>
      <c r="AD215" s="184"/>
      <c r="AE215" s="182">
        <f t="shared" si="51"/>
        <v>0</v>
      </c>
      <c r="AF215" s="183"/>
      <c r="AG215" s="184">
        <v>600</v>
      </c>
      <c r="AH215" s="182">
        <f t="shared" si="52"/>
        <v>0</v>
      </c>
      <c r="AI215" s="183"/>
      <c r="AJ215" s="184">
        <v>600</v>
      </c>
      <c r="AK215" s="182">
        <f t="shared" si="53"/>
        <v>0</v>
      </c>
      <c r="AL215" s="182">
        <v>742560</v>
      </c>
      <c r="AM215" s="189">
        <v>320</v>
      </c>
      <c r="AN215" s="182">
        <f t="shared" si="54"/>
        <v>237619200</v>
      </c>
      <c r="AO215" s="182">
        <v>1800</v>
      </c>
      <c r="AP215" s="182">
        <v>320</v>
      </c>
      <c r="AQ215" s="182">
        <f t="shared" si="55"/>
        <v>576000</v>
      </c>
      <c r="AR215" s="182">
        <v>4250</v>
      </c>
      <c r="AS215" s="182">
        <v>60</v>
      </c>
      <c r="AT215" s="182">
        <f t="shared" si="56"/>
        <v>255000</v>
      </c>
    </row>
    <row r="216" spans="1:46" s="174" customFormat="1" ht="24.95" customHeight="1">
      <c r="A216" s="174">
        <v>214</v>
      </c>
      <c r="C216" s="175"/>
      <c r="D216" s="176" t="s">
        <v>99</v>
      </c>
      <c r="E216" s="177">
        <v>93832455</v>
      </c>
      <c r="F216" s="178">
        <v>35</v>
      </c>
      <c r="G216" s="182">
        <f t="shared" si="43"/>
        <v>3284135925</v>
      </c>
      <c r="H216" s="177">
        <v>259857</v>
      </c>
      <c r="I216" s="178">
        <v>380</v>
      </c>
      <c r="J216" s="182">
        <f t="shared" si="44"/>
        <v>98745660</v>
      </c>
      <c r="K216" s="177">
        <v>601412</v>
      </c>
      <c r="L216" s="180">
        <v>80</v>
      </c>
      <c r="M216" s="182">
        <f t="shared" si="45"/>
        <v>48112960</v>
      </c>
      <c r="N216" s="177">
        <v>217417</v>
      </c>
      <c r="O216" s="180">
        <v>400</v>
      </c>
      <c r="P216" s="182">
        <f t="shared" si="46"/>
        <v>86966800</v>
      </c>
      <c r="Q216" s="177">
        <v>786545</v>
      </c>
      <c r="R216" s="180">
        <v>400</v>
      </c>
      <c r="S216" s="182">
        <f t="shared" si="47"/>
        <v>314618000</v>
      </c>
      <c r="T216" s="177">
        <v>46099</v>
      </c>
      <c r="U216" s="180">
        <v>350</v>
      </c>
      <c r="V216" s="182">
        <f t="shared" si="48"/>
        <v>16134650</v>
      </c>
      <c r="W216" s="177">
        <v>27707</v>
      </c>
      <c r="X216" s="180">
        <v>380</v>
      </c>
      <c r="Y216" s="182">
        <f t="shared" si="49"/>
        <v>10528660</v>
      </c>
      <c r="Z216" s="177">
        <v>521248</v>
      </c>
      <c r="AA216" s="180">
        <v>400</v>
      </c>
      <c r="AB216" s="182">
        <f t="shared" si="50"/>
        <v>208499200</v>
      </c>
      <c r="AC216" s="177">
        <v>0</v>
      </c>
      <c r="AD216" s="178"/>
      <c r="AE216" s="182">
        <f t="shared" si="51"/>
        <v>0</v>
      </c>
      <c r="AF216" s="177">
        <v>170320</v>
      </c>
      <c r="AG216" s="178">
        <v>600</v>
      </c>
      <c r="AH216" s="182">
        <f t="shared" si="52"/>
        <v>102192000</v>
      </c>
      <c r="AI216" s="177">
        <v>12670</v>
      </c>
      <c r="AJ216" s="178">
        <v>600</v>
      </c>
      <c r="AK216" s="182">
        <f t="shared" si="53"/>
        <v>7602000</v>
      </c>
      <c r="AL216" s="177">
        <v>3152189</v>
      </c>
      <c r="AM216" s="178">
        <v>320</v>
      </c>
      <c r="AN216" s="182">
        <f t="shared" si="54"/>
        <v>1008700480</v>
      </c>
      <c r="AO216" s="177">
        <v>17980</v>
      </c>
      <c r="AP216" s="181">
        <v>320</v>
      </c>
      <c r="AQ216" s="182">
        <f t="shared" si="55"/>
        <v>5753600</v>
      </c>
      <c r="AR216" s="177">
        <v>44800</v>
      </c>
      <c r="AS216" s="174">
        <v>60</v>
      </c>
      <c r="AT216" s="182">
        <f t="shared" si="56"/>
        <v>2688000</v>
      </c>
    </row>
    <row r="217" spans="1:46" ht="24.95" customHeight="1">
      <c r="A217" s="182">
        <v>215</v>
      </c>
      <c r="G217" s="182">
        <f t="shared" si="43"/>
        <v>0</v>
      </c>
      <c r="J217" s="182">
        <f t="shared" si="44"/>
        <v>0</v>
      </c>
      <c r="M217" s="182">
        <f t="shared" si="45"/>
        <v>0</v>
      </c>
      <c r="P217" s="182">
        <f t="shared" si="46"/>
        <v>0</v>
      </c>
      <c r="S217" s="182">
        <f t="shared" si="47"/>
        <v>0</v>
      </c>
      <c r="V217" s="182">
        <f t="shared" si="48"/>
        <v>0</v>
      </c>
      <c r="Y217" s="182">
        <f t="shared" si="49"/>
        <v>0</v>
      </c>
      <c r="AB217" s="182">
        <f t="shared" si="50"/>
        <v>0</v>
      </c>
      <c r="AE217" s="182">
        <f t="shared" si="51"/>
        <v>0</v>
      </c>
      <c r="AH217" s="182">
        <f t="shared" si="52"/>
        <v>0</v>
      </c>
      <c r="AK217" s="182">
        <f t="shared" si="53"/>
        <v>0</v>
      </c>
      <c r="AN217" s="182">
        <f t="shared" si="54"/>
        <v>0</v>
      </c>
      <c r="AQ217" s="182">
        <f t="shared" si="55"/>
        <v>0</v>
      </c>
      <c r="AT217" s="182">
        <f t="shared" si="56"/>
        <v>0</v>
      </c>
    </row>
    <row r="218" spans="1:46" ht="24.95" customHeight="1">
      <c r="A218" s="182">
        <v>216</v>
      </c>
      <c r="B218" s="182">
        <v>22</v>
      </c>
      <c r="C218" s="179" t="s">
        <v>268</v>
      </c>
      <c r="D218" s="183" t="s">
        <v>269</v>
      </c>
      <c r="E218" s="183">
        <v>3001660</v>
      </c>
      <c r="F218" s="184">
        <v>35</v>
      </c>
      <c r="G218" s="182">
        <f t="shared" si="43"/>
        <v>105058100</v>
      </c>
      <c r="H218" s="183">
        <v>170925</v>
      </c>
      <c r="I218" s="184">
        <v>380</v>
      </c>
      <c r="J218" s="182">
        <f t="shared" si="44"/>
        <v>64951500</v>
      </c>
      <c r="K218" s="183"/>
      <c r="M218" s="182">
        <f t="shared" si="45"/>
        <v>0</v>
      </c>
      <c r="N218" s="183">
        <v>14775</v>
      </c>
      <c r="O218" s="185">
        <v>420</v>
      </c>
      <c r="P218" s="182">
        <f t="shared" si="46"/>
        <v>6205500</v>
      </c>
      <c r="Q218" s="183">
        <v>1000</v>
      </c>
      <c r="R218" s="185">
        <v>420</v>
      </c>
      <c r="S218" s="182">
        <f t="shared" si="47"/>
        <v>420000</v>
      </c>
      <c r="T218" s="183">
        <v>4000</v>
      </c>
      <c r="U218" s="185">
        <v>600</v>
      </c>
      <c r="V218" s="182">
        <f t="shared" si="48"/>
        <v>2400000</v>
      </c>
      <c r="W218" s="183">
        <v>500</v>
      </c>
      <c r="X218" s="185">
        <v>350</v>
      </c>
      <c r="Y218" s="182">
        <f t="shared" si="49"/>
        <v>175000</v>
      </c>
      <c r="Z218" s="183">
        <v>142460</v>
      </c>
      <c r="AA218" s="185">
        <v>500</v>
      </c>
      <c r="AB218" s="182">
        <f t="shared" si="50"/>
        <v>71230000</v>
      </c>
      <c r="AC218" s="183"/>
      <c r="AD218" s="184"/>
      <c r="AE218" s="182">
        <f t="shared" si="51"/>
        <v>0</v>
      </c>
      <c r="AF218" s="183">
        <v>2970</v>
      </c>
      <c r="AG218" s="184">
        <v>600</v>
      </c>
      <c r="AH218" s="182">
        <f t="shared" si="52"/>
        <v>1782000</v>
      </c>
      <c r="AI218" s="183">
        <v>58</v>
      </c>
      <c r="AJ218" s="184">
        <v>350</v>
      </c>
      <c r="AK218" s="182">
        <f t="shared" si="53"/>
        <v>20300</v>
      </c>
      <c r="AL218" s="183">
        <v>34000</v>
      </c>
      <c r="AM218" s="184">
        <v>400</v>
      </c>
      <c r="AN218" s="182">
        <f t="shared" si="54"/>
        <v>13600000</v>
      </c>
      <c r="AO218" s="182">
        <v>480</v>
      </c>
      <c r="AP218" s="182">
        <v>320</v>
      </c>
      <c r="AQ218" s="182">
        <f t="shared" si="55"/>
        <v>153600</v>
      </c>
      <c r="AR218" s="182">
        <v>1030</v>
      </c>
      <c r="AS218" s="182">
        <v>50</v>
      </c>
      <c r="AT218" s="182">
        <f t="shared" si="56"/>
        <v>51500</v>
      </c>
    </row>
    <row r="219" spans="1:46" ht="24.95" customHeight="1">
      <c r="A219" s="182">
        <v>217</v>
      </c>
      <c r="C219" s="183"/>
      <c r="D219" s="183" t="s">
        <v>270</v>
      </c>
      <c r="E219" s="183">
        <v>261462</v>
      </c>
      <c r="F219" s="184">
        <v>35</v>
      </c>
      <c r="G219" s="182">
        <f t="shared" si="43"/>
        <v>9151170</v>
      </c>
      <c r="H219" s="183">
        <v>248900</v>
      </c>
      <c r="I219" s="184">
        <v>380</v>
      </c>
      <c r="J219" s="182">
        <f t="shared" si="44"/>
        <v>94582000</v>
      </c>
      <c r="K219" s="183"/>
      <c r="M219" s="182">
        <f t="shared" si="45"/>
        <v>0</v>
      </c>
      <c r="N219" s="183">
        <v>137175</v>
      </c>
      <c r="O219" s="185">
        <v>420</v>
      </c>
      <c r="P219" s="182">
        <f t="shared" si="46"/>
        <v>57613500</v>
      </c>
      <c r="Q219" s="183">
        <v>14040</v>
      </c>
      <c r="R219" s="185">
        <v>420</v>
      </c>
      <c r="S219" s="182">
        <f t="shared" si="47"/>
        <v>5896800</v>
      </c>
      <c r="T219" s="183">
        <v>2100</v>
      </c>
      <c r="U219" s="185">
        <v>600</v>
      </c>
      <c r="V219" s="182">
        <f t="shared" si="48"/>
        <v>1260000</v>
      </c>
      <c r="W219" s="183">
        <v>699</v>
      </c>
      <c r="X219" s="185">
        <v>350</v>
      </c>
      <c r="Y219" s="182">
        <f t="shared" si="49"/>
        <v>244650</v>
      </c>
      <c r="Z219" s="183">
        <v>81550</v>
      </c>
      <c r="AA219" s="185">
        <v>500</v>
      </c>
      <c r="AB219" s="182">
        <f t="shared" si="50"/>
        <v>40775000</v>
      </c>
      <c r="AC219" s="183"/>
      <c r="AD219" s="184"/>
      <c r="AE219" s="182">
        <f t="shared" si="51"/>
        <v>0</v>
      </c>
      <c r="AF219" s="183">
        <v>790</v>
      </c>
      <c r="AG219" s="184">
        <v>600</v>
      </c>
      <c r="AH219" s="182">
        <f t="shared" si="52"/>
        <v>474000</v>
      </c>
      <c r="AI219" s="183"/>
      <c r="AJ219" s="184">
        <v>350</v>
      </c>
      <c r="AK219" s="182">
        <f t="shared" si="53"/>
        <v>0</v>
      </c>
      <c r="AL219" s="182">
        <v>79000</v>
      </c>
      <c r="AM219" s="184">
        <v>400</v>
      </c>
      <c r="AN219" s="182">
        <f t="shared" si="54"/>
        <v>31600000</v>
      </c>
      <c r="AO219" s="182">
        <v>2489</v>
      </c>
      <c r="AP219" s="182">
        <v>320</v>
      </c>
      <c r="AQ219" s="182">
        <f t="shared" si="55"/>
        <v>796480</v>
      </c>
      <c r="AR219" s="182">
        <v>10081</v>
      </c>
      <c r="AS219" s="182">
        <v>50</v>
      </c>
      <c r="AT219" s="182">
        <f t="shared" si="56"/>
        <v>504050</v>
      </c>
    </row>
    <row r="220" spans="1:46" ht="24.95" customHeight="1">
      <c r="A220" s="182">
        <v>218</v>
      </c>
      <c r="C220" s="183"/>
      <c r="D220" s="183" t="s">
        <v>271</v>
      </c>
      <c r="E220" s="183">
        <v>15579000</v>
      </c>
      <c r="F220" s="184">
        <v>35</v>
      </c>
      <c r="G220" s="182">
        <f t="shared" si="43"/>
        <v>545265000</v>
      </c>
      <c r="H220" s="183">
        <v>13050</v>
      </c>
      <c r="I220" s="184">
        <v>380</v>
      </c>
      <c r="J220" s="182">
        <f t="shared" si="44"/>
        <v>4959000</v>
      </c>
      <c r="K220" s="183"/>
      <c r="M220" s="182">
        <f t="shared" si="45"/>
        <v>0</v>
      </c>
      <c r="N220" s="183">
        <v>13567</v>
      </c>
      <c r="O220" s="185">
        <v>420</v>
      </c>
      <c r="P220" s="182">
        <f t="shared" si="46"/>
        <v>5698140</v>
      </c>
      <c r="Q220" s="183">
        <v>3795</v>
      </c>
      <c r="R220" s="185">
        <v>420</v>
      </c>
      <c r="S220" s="182">
        <f t="shared" si="47"/>
        <v>1593900</v>
      </c>
      <c r="T220" s="183">
        <v>13125</v>
      </c>
      <c r="U220" s="185">
        <v>600</v>
      </c>
      <c r="V220" s="182">
        <f t="shared" si="48"/>
        <v>7875000</v>
      </c>
      <c r="W220" s="183">
        <v>1575</v>
      </c>
      <c r="X220" s="185">
        <v>350</v>
      </c>
      <c r="Y220" s="182">
        <f t="shared" si="49"/>
        <v>551250</v>
      </c>
      <c r="Z220" s="183">
        <v>97898</v>
      </c>
      <c r="AA220" s="185">
        <v>500</v>
      </c>
      <c r="AB220" s="182">
        <f t="shared" si="50"/>
        <v>48949000</v>
      </c>
      <c r="AC220" s="183"/>
      <c r="AD220" s="184"/>
      <c r="AE220" s="182">
        <f t="shared" si="51"/>
        <v>0</v>
      </c>
      <c r="AF220" s="183">
        <v>8920</v>
      </c>
      <c r="AG220" s="184">
        <v>600</v>
      </c>
      <c r="AH220" s="182">
        <f t="shared" si="52"/>
        <v>5352000</v>
      </c>
      <c r="AI220" s="183">
        <v>178</v>
      </c>
      <c r="AJ220" s="184">
        <v>350</v>
      </c>
      <c r="AK220" s="182">
        <f t="shared" si="53"/>
        <v>62300</v>
      </c>
      <c r="AL220" s="182">
        <v>56260</v>
      </c>
      <c r="AM220" s="184">
        <v>400</v>
      </c>
      <c r="AN220" s="182">
        <f t="shared" si="54"/>
        <v>22504000</v>
      </c>
      <c r="AP220" s="182">
        <v>320</v>
      </c>
      <c r="AQ220" s="182">
        <f t="shared" si="55"/>
        <v>0</v>
      </c>
      <c r="AS220" s="182">
        <v>50</v>
      </c>
      <c r="AT220" s="182">
        <f t="shared" si="56"/>
        <v>0</v>
      </c>
    </row>
    <row r="221" spans="1:46" ht="24.95" customHeight="1">
      <c r="A221" s="182">
        <v>219</v>
      </c>
      <c r="C221" s="183"/>
      <c r="D221" s="183" t="s">
        <v>272</v>
      </c>
      <c r="E221" s="183">
        <v>300216</v>
      </c>
      <c r="F221" s="184">
        <v>35</v>
      </c>
      <c r="G221" s="182">
        <f t="shared" si="43"/>
        <v>10507560</v>
      </c>
      <c r="H221" s="183">
        <v>182500</v>
      </c>
      <c r="I221" s="184">
        <v>380</v>
      </c>
      <c r="J221" s="182">
        <f t="shared" si="44"/>
        <v>69350000</v>
      </c>
      <c r="K221" s="183"/>
      <c r="M221" s="182">
        <f t="shared" si="45"/>
        <v>0</v>
      </c>
      <c r="N221" s="183">
        <v>30310</v>
      </c>
      <c r="O221" s="185">
        <v>420</v>
      </c>
      <c r="P221" s="182">
        <f t="shared" si="46"/>
        <v>12730200</v>
      </c>
      <c r="Q221" s="183">
        <v>6480</v>
      </c>
      <c r="R221" s="185">
        <v>420</v>
      </c>
      <c r="S221" s="182">
        <f t="shared" si="47"/>
        <v>2721600</v>
      </c>
      <c r="T221" s="183">
        <v>950</v>
      </c>
      <c r="U221" s="185">
        <v>600</v>
      </c>
      <c r="V221" s="182">
        <f t="shared" si="48"/>
        <v>570000</v>
      </c>
      <c r="W221" s="183"/>
      <c r="X221" s="185">
        <v>350</v>
      </c>
      <c r="Y221" s="182">
        <f t="shared" si="49"/>
        <v>0</v>
      </c>
      <c r="Z221" s="183">
        <v>68310</v>
      </c>
      <c r="AA221" s="185">
        <v>500</v>
      </c>
      <c r="AB221" s="182">
        <f t="shared" si="50"/>
        <v>34155000</v>
      </c>
      <c r="AC221" s="183">
        <v>3000</v>
      </c>
      <c r="AD221" s="184">
        <v>450</v>
      </c>
      <c r="AE221" s="182">
        <f t="shared" si="51"/>
        <v>1350000</v>
      </c>
      <c r="AF221" s="183"/>
      <c r="AG221" s="184">
        <v>600</v>
      </c>
      <c r="AH221" s="182">
        <f t="shared" si="52"/>
        <v>0</v>
      </c>
      <c r="AI221" s="183"/>
      <c r="AJ221" s="184">
        <v>350</v>
      </c>
      <c r="AK221" s="182">
        <f t="shared" si="53"/>
        <v>0</v>
      </c>
      <c r="AL221" s="182">
        <v>8000</v>
      </c>
      <c r="AM221" s="184">
        <v>400</v>
      </c>
      <c r="AN221" s="182">
        <f t="shared" si="54"/>
        <v>3200000</v>
      </c>
      <c r="AO221" s="182">
        <v>1032</v>
      </c>
      <c r="AP221" s="182">
        <v>320</v>
      </c>
      <c r="AQ221" s="182">
        <f t="shared" si="55"/>
        <v>330240</v>
      </c>
      <c r="AR221" s="182">
        <v>3031</v>
      </c>
      <c r="AS221" s="182">
        <v>50</v>
      </c>
      <c r="AT221" s="182">
        <f t="shared" si="56"/>
        <v>151550</v>
      </c>
    </row>
    <row r="222" spans="1:46" s="174" customFormat="1" ht="24.95" customHeight="1">
      <c r="A222" s="174">
        <v>220</v>
      </c>
      <c r="C222" s="175" t="s">
        <v>160</v>
      </c>
      <c r="D222" s="176" t="s">
        <v>300</v>
      </c>
      <c r="E222" s="177">
        <v>19142338</v>
      </c>
      <c r="F222" s="178">
        <v>35</v>
      </c>
      <c r="G222" s="182">
        <f t="shared" si="43"/>
        <v>669981830</v>
      </c>
      <c r="H222" s="177">
        <v>615375</v>
      </c>
      <c r="I222" s="178">
        <v>380</v>
      </c>
      <c r="J222" s="182">
        <f t="shared" si="44"/>
        <v>233842500</v>
      </c>
      <c r="K222" s="177">
        <v>0</v>
      </c>
      <c r="L222" s="180"/>
      <c r="M222" s="182">
        <f t="shared" si="45"/>
        <v>0</v>
      </c>
      <c r="N222" s="177">
        <v>195827</v>
      </c>
      <c r="O222" s="180">
        <v>420</v>
      </c>
      <c r="P222" s="182">
        <f t="shared" si="46"/>
        <v>82247340</v>
      </c>
      <c r="Q222" s="177">
        <v>25315</v>
      </c>
      <c r="R222" s="180">
        <v>420</v>
      </c>
      <c r="S222" s="182">
        <f t="shared" si="47"/>
        <v>10632300</v>
      </c>
      <c r="T222" s="177">
        <v>20175</v>
      </c>
      <c r="U222" s="180">
        <v>600</v>
      </c>
      <c r="V222" s="182">
        <f t="shared" si="48"/>
        <v>12105000</v>
      </c>
      <c r="W222" s="177">
        <v>2774</v>
      </c>
      <c r="X222" s="180">
        <v>350</v>
      </c>
      <c r="Y222" s="182">
        <f t="shared" si="49"/>
        <v>970900</v>
      </c>
      <c r="Z222" s="177">
        <v>390218</v>
      </c>
      <c r="AA222" s="180">
        <v>500</v>
      </c>
      <c r="AB222" s="182">
        <f t="shared" si="50"/>
        <v>195109000</v>
      </c>
      <c r="AC222" s="177">
        <v>3000</v>
      </c>
      <c r="AD222" s="178">
        <v>450</v>
      </c>
      <c r="AE222" s="182">
        <f t="shared" si="51"/>
        <v>1350000</v>
      </c>
      <c r="AF222" s="177">
        <v>12680</v>
      </c>
      <c r="AG222" s="178">
        <v>600</v>
      </c>
      <c r="AH222" s="182">
        <f t="shared" si="52"/>
        <v>7608000</v>
      </c>
      <c r="AI222" s="177">
        <v>236</v>
      </c>
      <c r="AJ222" s="178">
        <v>350</v>
      </c>
      <c r="AK222" s="182">
        <f t="shared" si="53"/>
        <v>82600</v>
      </c>
      <c r="AL222" s="177">
        <v>177260</v>
      </c>
      <c r="AM222" s="178">
        <v>400</v>
      </c>
      <c r="AN222" s="182">
        <f t="shared" si="54"/>
        <v>70904000</v>
      </c>
      <c r="AO222" s="177">
        <v>4001</v>
      </c>
      <c r="AP222" s="181">
        <v>320</v>
      </c>
      <c r="AQ222" s="182">
        <f t="shared" si="55"/>
        <v>1280320</v>
      </c>
      <c r="AR222" s="177">
        <v>14142</v>
      </c>
      <c r="AS222" s="174">
        <v>50</v>
      </c>
      <c r="AT222" s="182">
        <f t="shared" si="56"/>
        <v>707100</v>
      </c>
    </row>
    <row r="223" spans="1:46" ht="24.95" customHeight="1">
      <c r="A223" s="182">
        <v>221</v>
      </c>
      <c r="G223" s="182">
        <f t="shared" si="43"/>
        <v>0</v>
      </c>
      <c r="J223" s="182">
        <f t="shared" si="44"/>
        <v>0</v>
      </c>
      <c r="M223" s="182">
        <f t="shared" si="45"/>
        <v>0</v>
      </c>
      <c r="P223" s="182">
        <f t="shared" si="46"/>
        <v>0</v>
      </c>
      <c r="S223" s="182">
        <f t="shared" si="47"/>
        <v>0</v>
      </c>
      <c r="V223" s="182">
        <f t="shared" si="48"/>
        <v>0</v>
      </c>
      <c r="Y223" s="182">
        <f t="shared" si="49"/>
        <v>0</v>
      </c>
      <c r="AB223" s="182">
        <f t="shared" si="50"/>
        <v>0</v>
      </c>
      <c r="AE223" s="182">
        <f t="shared" si="51"/>
        <v>0</v>
      </c>
      <c r="AH223" s="182">
        <f t="shared" si="52"/>
        <v>0</v>
      </c>
      <c r="AK223" s="182">
        <f t="shared" si="53"/>
        <v>0</v>
      </c>
      <c r="AN223" s="182">
        <f t="shared" si="54"/>
        <v>0</v>
      </c>
      <c r="AQ223" s="182">
        <f t="shared" si="55"/>
        <v>0</v>
      </c>
      <c r="AT223" s="182">
        <f t="shared" si="56"/>
        <v>0</v>
      </c>
    </row>
    <row r="224" spans="1:46" ht="24.95" customHeight="1">
      <c r="A224" s="182">
        <v>222</v>
      </c>
      <c r="B224" s="182">
        <v>23</v>
      </c>
      <c r="C224" s="175" t="s">
        <v>273</v>
      </c>
      <c r="D224" s="183" t="s">
        <v>274</v>
      </c>
      <c r="E224" s="183">
        <v>489605</v>
      </c>
      <c r="F224" s="184">
        <v>60</v>
      </c>
      <c r="G224" s="182">
        <f t="shared" si="43"/>
        <v>29376300</v>
      </c>
      <c r="H224" s="183">
        <v>42658</v>
      </c>
      <c r="I224" s="184">
        <v>350</v>
      </c>
      <c r="J224" s="182">
        <f t="shared" si="44"/>
        <v>14930300</v>
      </c>
      <c r="K224" s="183"/>
      <c r="M224" s="182">
        <f t="shared" si="45"/>
        <v>0</v>
      </c>
      <c r="N224" s="183">
        <v>15766</v>
      </c>
      <c r="O224" s="185">
        <v>320</v>
      </c>
      <c r="P224" s="182">
        <f t="shared" si="46"/>
        <v>5045120</v>
      </c>
      <c r="Q224" s="183">
        <v>728</v>
      </c>
      <c r="R224" s="185">
        <v>320</v>
      </c>
      <c r="S224" s="182">
        <f t="shared" si="47"/>
        <v>232960</v>
      </c>
      <c r="T224" s="183">
        <v>19125</v>
      </c>
      <c r="U224" s="185">
        <v>380</v>
      </c>
      <c r="V224" s="182">
        <f t="shared" si="48"/>
        <v>7267500</v>
      </c>
      <c r="W224" s="183">
        <v>545</v>
      </c>
      <c r="X224" s="185">
        <v>500</v>
      </c>
      <c r="Y224" s="182">
        <f t="shared" si="49"/>
        <v>272500</v>
      </c>
      <c r="Z224" s="183">
        <v>117003</v>
      </c>
      <c r="AA224" s="185">
        <v>280</v>
      </c>
      <c r="AB224" s="182">
        <f t="shared" si="50"/>
        <v>32760840</v>
      </c>
      <c r="AC224" s="183"/>
      <c r="AD224" s="184"/>
      <c r="AE224" s="182">
        <f t="shared" si="51"/>
        <v>0</v>
      </c>
      <c r="AF224" s="183">
        <v>220</v>
      </c>
      <c r="AG224" s="184">
        <v>600</v>
      </c>
      <c r="AH224" s="182">
        <f t="shared" si="52"/>
        <v>132000</v>
      </c>
      <c r="AI224" s="183"/>
      <c r="AJ224" s="184"/>
      <c r="AK224" s="182">
        <f t="shared" si="53"/>
        <v>0</v>
      </c>
      <c r="AL224" s="182">
        <v>7480</v>
      </c>
      <c r="AM224" s="189">
        <v>600</v>
      </c>
      <c r="AN224" s="182">
        <f t="shared" si="54"/>
        <v>4488000</v>
      </c>
      <c r="AQ224" s="182">
        <f t="shared" si="55"/>
        <v>0</v>
      </c>
      <c r="AS224" s="182">
        <v>80</v>
      </c>
      <c r="AT224" s="182">
        <f t="shared" si="56"/>
        <v>0</v>
      </c>
    </row>
    <row r="225" spans="1:46" ht="24.95" customHeight="1">
      <c r="A225" s="182">
        <v>223</v>
      </c>
      <c r="C225" s="183" t="s">
        <v>160</v>
      </c>
      <c r="D225" s="183" t="s">
        <v>275</v>
      </c>
      <c r="E225" s="183">
        <v>117130</v>
      </c>
      <c r="F225" s="184">
        <v>60</v>
      </c>
      <c r="G225" s="182">
        <f t="shared" si="43"/>
        <v>7027800</v>
      </c>
      <c r="H225" s="183">
        <v>4802</v>
      </c>
      <c r="I225" s="184">
        <v>350</v>
      </c>
      <c r="J225" s="182">
        <f t="shared" si="44"/>
        <v>1680700</v>
      </c>
      <c r="K225" s="183"/>
      <c r="M225" s="182">
        <f t="shared" si="45"/>
        <v>0</v>
      </c>
      <c r="N225" s="183">
        <v>1797</v>
      </c>
      <c r="O225" s="185">
        <v>320</v>
      </c>
      <c r="P225" s="182">
        <f t="shared" si="46"/>
        <v>575040</v>
      </c>
      <c r="Q225" s="183">
        <v>364</v>
      </c>
      <c r="R225" s="185">
        <v>320</v>
      </c>
      <c r="S225" s="182">
        <f t="shared" si="47"/>
        <v>116480</v>
      </c>
      <c r="T225" s="183">
        <v>1275</v>
      </c>
      <c r="U225" s="185">
        <v>380</v>
      </c>
      <c r="V225" s="182">
        <f t="shared" si="48"/>
        <v>484500</v>
      </c>
      <c r="W225" s="183">
        <v>40</v>
      </c>
      <c r="X225" s="185">
        <v>500</v>
      </c>
      <c r="Y225" s="182">
        <f t="shared" si="49"/>
        <v>20000</v>
      </c>
      <c r="Z225" s="183">
        <v>27000</v>
      </c>
      <c r="AA225" s="185">
        <v>280</v>
      </c>
      <c r="AB225" s="182">
        <f t="shared" si="50"/>
        <v>7560000</v>
      </c>
      <c r="AC225" s="183"/>
      <c r="AD225" s="184"/>
      <c r="AE225" s="182">
        <f t="shared" si="51"/>
        <v>0</v>
      </c>
      <c r="AF225" s="183"/>
      <c r="AG225" s="184">
        <v>600</v>
      </c>
      <c r="AH225" s="182">
        <f t="shared" si="52"/>
        <v>0</v>
      </c>
      <c r="AI225" s="183"/>
      <c r="AJ225" s="184"/>
      <c r="AK225" s="182">
        <f t="shared" si="53"/>
        <v>0</v>
      </c>
      <c r="AL225" s="182">
        <v>2232</v>
      </c>
      <c r="AM225" s="189">
        <v>600</v>
      </c>
      <c r="AN225" s="182">
        <f t="shared" si="54"/>
        <v>1339200</v>
      </c>
      <c r="AQ225" s="182">
        <f t="shared" si="55"/>
        <v>0</v>
      </c>
      <c r="AS225" s="182">
        <v>80</v>
      </c>
      <c r="AT225" s="182">
        <f t="shared" si="56"/>
        <v>0</v>
      </c>
    </row>
    <row r="226" spans="1:46" ht="24.95" customHeight="1">
      <c r="A226" s="182">
        <v>224</v>
      </c>
      <c r="C226" s="183"/>
      <c r="D226" s="183" t="s">
        <v>276</v>
      </c>
      <c r="E226" s="183">
        <v>91284</v>
      </c>
      <c r="F226" s="184">
        <v>60</v>
      </c>
      <c r="G226" s="182">
        <f t="shared" si="43"/>
        <v>5477040</v>
      </c>
      <c r="H226" s="183">
        <v>3600</v>
      </c>
      <c r="I226" s="184">
        <v>350</v>
      </c>
      <c r="J226" s="182">
        <f t="shared" si="44"/>
        <v>1260000</v>
      </c>
      <c r="K226" s="183"/>
      <c r="M226" s="182">
        <f t="shared" si="45"/>
        <v>0</v>
      </c>
      <c r="N226" s="183">
        <v>1330</v>
      </c>
      <c r="O226" s="185">
        <v>320</v>
      </c>
      <c r="P226" s="182">
        <f t="shared" si="46"/>
        <v>425600</v>
      </c>
      <c r="Q226" s="183">
        <v>210</v>
      </c>
      <c r="R226" s="185">
        <v>320</v>
      </c>
      <c r="S226" s="182">
        <f t="shared" si="47"/>
        <v>67200</v>
      </c>
      <c r="T226" s="183">
        <v>1160</v>
      </c>
      <c r="U226" s="185">
        <v>380</v>
      </c>
      <c r="V226" s="182">
        <f t="shared" si="48"/>
        <v>440800</v>
      </c>
      <c r="W226" s="183">
        <v>122</v>
      </c>
      <c r="X226" s="185">
        <v>500</v>
      </c>
      <c r="Y226" s="182">
        <f t="shared" si="49"/>
        <v>61000</v>
      </c>
      <c r="Z226" s="182">
        <v>2187</v>
      </c>
      <c r="AA226" s="185">
        <v>280</v>
      </c>
      <c r="AB226" s="182">
        <f t="shared" si="50"/>
        <v>612360</v>
      </c>
      <c r="AC226" s="183"/>
      <c r="AD226" s="184"/>
      <c r="AE226" s="182">
        <f t="shared" si="51"/>
        <v>0</v>
      </c>
      <c r="AF226" s="183"/>
      <c r="AG226" s="184">
        <v>600</v>
      </c>
      <c r="AH226" s="182">
        <f t="shared" si="52"/>
        <v>0</v>
      </c>
      <c r="AI226" s="183"/>
      <c r="AJ226" s="184"/>
      <c r="AK226" s="182">
        <f t="shared" si="53"/>
        <v>0</v>
      </c>
      <c r="AL226" s="182">
        <v>13764</v>
      </c>
      <c r="AM226" s="189">
        <v>600</v>
      </c>
      <c r="AN226" s="182">
        <f t="shared" si="54"/>
        <v>8258400</v>
      </c>
      <c r="AQ226" s="182">
        <f t="shared" si="55"/>
        <v>0</v>
      </c>
      <c r="AS226" s="182">
        <v>80</v>
      </c>
      <c r="AT226" s="182">
        <f t="shared" si="56"/>
        <v>0</v>
      </c>
    </row>
    <row r="227" spans="1:46" ht="24.95" customHeight="1">
      <c r="A227" s="182">
        <v>225</v>
      </c>
      <c r="C227" s="183"/>
      <c r="D227" s="183" t="s">
        <v>277</v>
      </c>
      <c r="E227" s="183">
        <v>52440</v>
      </c>
      <c r="F227" s="184">
        <v>60</v>
      </c>
      <c r="G227" s="182">
        <f t="shared" si="43"/>
        <v>3146400</v>
      </c>
      <c r="H227" s="183">
        <v>1250</v>
      </c>
      <c r="I227" s="184">
        <v>350</v>
      </c>
      <c r="J227" s="182">
        <f t="shared" si="44"/>
        <v>437500</v>
      </c>
      <c r="K227" s="183"/>
      <c r="M227" s="182">
        <f t="shared" si="45"/>
        <v>0</v>
      </c>
      <c r="N227" s="183">
        <v>420</v>
      </c>
      <c r="O227" s="185">
        <v>320</v>
      </c>
      <c r="P227" s="182">
        <f t="shared" si="46"/>
        <v>134400</v>
      </c>
      <c r="Q227" s="183">
        <v>96</v>
      </c>
      <c r="R227" s="185">
        <v>320</v>
      </c>
      <c r="S227" s="182">
        <f t="shared" si="47"/>
        <v>30720</v>
      </c>
      <c r="T227" s="183">
        <v>1120</v>
      </c>
      <c r="U227" s="185">
        <v>380</v>
      </c>
      <c r="V227" s="182">
        <f t="shared" si="48"/>
        <v>425600</v>
      </c>
      <c r="W227" s="183">
        <v>164</v>
      </c>
      <c r="X227" s="185">
        <v>500</v>
      </c>
      <c r="Y227" s="182">
        <f t="shared" si="49"/>
        <v>82000</v>
      </c>
      <c r="Z227" s="183">
        <v>7350</v>
      </c>
      <c r="AA227" s="185">
        <v>280</v>
      </c>
      <c r="AB227" s="182">
        <f t="shared" si="50"/>
        <v>2058000</v>
      </c>
      <c r="AC227" s="183"/>
      <c r="AD227" s="184"/>
      <c r="AE227" s="182">
        <f t="shared" si="51"/>
        <v>0</v>
      </c>
      <c r="AF227" s="183">
        <v>45</v>
      </c>
      <c r="AG227" s="184">
        <v>600</v>
      </c>
      <c r="AH227" s="182">
        <f t="shared" si="52"/>
        <v>27000</v>
      </c>
      <c r="AI227" s="183"/>
      <c r="AJ227" s="184"/>
      <c r="AK227" s="182">
        <f t="shared" si="53"/>
        <v>0</v>
      </c>
      <c r="AL227" s="182">
        <v>19032</v>
      </c>
      <c r="AM227" s="189">
        <v>600</v>
      </c>
      <c r="AN227" s="182">
        <f t="shared" si="54"/>
        <v>11419200</v>
      </c>
      <c r="AQ227" s="182">
        <f t="shared" si="55"/>
        <v>0</v>
      </c>
      <c r="AS227" s="182">
        <v>80</v>
      </c>
      <c r="AT227" s="182">
        <f t="shared" si="56"/>
        <v>0</v>
      </c>
    </row>
    <row r="228" spans="1:46" ht="24.95" customHeight="1">
      <c r="A228" s="182">
        <v>226</v>
      </c>
      <c r="C228" s="183"/>
      <c r="D228" s="183" t="s">
        <v>278</v>
      </c>
      <c r="E228" s="183">
        <v>266300</v>
      </c>
      <c r="F228" s="184">
        <v>60</v>
      </c>
      <c r="G228" s="182">
        <f t="shared" si="43"/>
        <v>15978000</v>
      </c>
      <c r="H228" s="183">
        <v>67600</v>
      </c>
      <c r="I228" s="184">
        <v>350</v>
      </c>
      <c r="J228" s="182">
        <f t="shared" si="44"/>
        <v>23660000</v>
      </c>
      <c r="K228" s="183"/>
      <c r="M228" s="182">
        <f t="shared" si="45"/>
        <v>0</v>
      </c>
      <c r="N228" s="183">
        <v>1600</v>
      </c>
      <c r="O228" s="185">
        <v>320</v>
      </c>
      <c r="P228" s="182">
        <f t="shared" si="46"/>
        <v>512000</v>
      </c>
      <c r="Q228" s="183">
        <v>920</v>
      </c>
      <c r="R228" s="185">
        <v>320</v>
      </c>
      <c r="S228" s="182">
        <f t="shared" si="47"/>
        <v>294400</v>
      </c>
      <c r="T228" s="183">
        <v>2800</v>
      </c>
      <c r="U228" s="185">
        <v>380</v>
      </c>
      <c r="V228" s="182">
        <f t="shared" si="48"/>
        <v>1064000</v>
      </c>
      <c r="W228" s="183">
        <v>209</v>
      </c>
      <c r="X228" s="185">
        <v>500</v>
      </c>
      <c r="Y228" s="182">
        <f t="shared" si="49"/>
        <v>104500</v>
      </c>
      <c r="Z228" s="183">
        <v>4666</v>
      </c>
      <c r="AA228" s="185">
        <v>280</v>
      </c>
      <c r="AB228" s="182">
        <f t="shared" si="50"/>
        <v>1306480</v>
      </c>
      <c r="AC228" s="183"/>
      <c r="AD228" s="184"/>
      <c r="AE228" s="182">
        <f t="shared" si="51"/>
        <v>0</v>
      </c>
      <c r="AF228" s="183"/>
      <c r="AG228" s="184">
        <v>600</v>
      </c>
      <c r="AH228" s="182">
        <f t="shared" si="52"/>
        <v>0</v>
      </c>
      <c r="AI228" s="183"/>
      <c r="AJ228" s="184"/>
      <c r="AK228" s="182">
        <f t="shared" si="53"/>
        <v>0</v>
      </c>
      <c r="AL228" s="182">
        <v>7257</v>
      </c>
      <c r="AM228" s="189">
        <v>600</v>
      </c>
      <c r="AN228" s="182">
        <f t="shared" si="54"/>
        <v>4354200</v>
      </c>
      <c r="AQ228" s="182">
        <f t="shared" si="55"/>
        <v>0</v>
      </c>
      <c r="AS228" s="182">
        <v>80</v>
      </c>
      <c r="AT228" s="182">
        <f t="shared" si="56"/>
        <v>0</v>
      </c>
    </row>
    <row r="229" spans="1:46" ht="24.95" customHeight="1">
      <c r="A229" s="182">
        <v>227</v>
      </c>
      <c r="C229" s="183" t="s">
        <v>160</v>
      </c>
      <c r="D229" s="183" t="s">
        <v>279</v>
      </c>
      <c r="E229" s="183">
        <v>4320</v>
      </c>
      <c r="F229" s="184">
        <v>60</v>
      </c>
      <c r="G229" s="182">
        <f t="shared" si="43"/>
        <v>259200</v>
      </c>
      <c r="H229" s="183"/>
      <c r="I229" s="184">
        <v>350</v>
      </c>
      <c r="J229" s="182">
        <f t="shared" si="44"/>
        <v>0</v>
      </c>
      <c r="K229" s="183"/>
      <c r="M229" s="182">
        <f t="shared" si="45"/>
        <v>0</v>
      </c>
      <c r="N229" s="183">
        <v>4200</v>
      </c>
      <c r="O229" s="185">
        <v>320</v>
      </c>
      <c r="P229" s="182">
        <f t="shared" si="46"/>
        <v>1344000</v>
      </c>
      <c r="Q229" s="183"/>
      <c r="R229" s="185">
        <v>320</v>
      </c>
      <c r="S229" s="182">
        <f t="shared" si="47"/>
        <v>0</v>
      </c>
      <c r="T229" s="183"/>
      <c r="U229" s="185">
        <v>380</v>
      </c>
      <c r="V229" s="182">
        <f t="shared" si="48"/>
        <v>0</v>
      </c>
      <c r="W229" s="183"/>
      <c r="X229" s="185">
        <v>500</v>
      </c>
      <c r="Y229" s="182">
        <f t="shared" si="49"/>
        <v>0</v>
      </c>
      <c r="Z229" s="183">
        <v>228986.4</v>
      </c>
      <c r="AA229" s="185">
        <v>280</v>
      </c>
      <c r="AB229" s="182">
        <f t="shared" si="50"/>
        <v>64116192</v>
      </c>
      <c r="AC229" s="183"/>
      <c r="AD229" s="184"/>
      <c r="AE229" s="182">
        <f t="shared" si="51"/>
        <v>0</v>
      </c>
      <c r="AF229" s="183"/>
      <c r="AG229" s="184">
        <v>600</v>
      </c>
      <c r="AH229" s="182">
        <f t="shared" si="52"/>
        <v>0</v>
      </c>
      <c r="AI229" s="183"/>
      <c r="AJ229" s="184"/>
      <c r="AK229" s="182">
        <f t="shared" si="53"/>
        <v>0</v>
      </c>
      <c r="AL229" s="182">
        <v>5560</v>
      </c>
      <c r="AM229" s="189">
        <v>600</v>
      </c>
      <c r="AN229" s="182">
        <f t="shared" si="54"/>
        <v>3336000</v>
      </c>
      <c r="AO229" s="182">
        <v>922</v>
      </c>
      <c r="AQ229" s="182">
        <f t="shared" si="55"/>
        <v>0</v>
      </c>
      <c r="AR229" s="182">
        <v>172</v>
      </c>
      <c r="AS229" s="182">
        <v>80</v>
      </c>
      <c r="AT229" s="182">
        <f t="shared" si="56"/>
        <v>13760</v>
      </c>
    </row>
    <row r="230" spans="1:46" s="174" customFormat="1" ht="24.95" customHeight="1">
      <c r="A230" s="174">
        <v>228</v>
      </c>
      <c r="C230" s="175"/>
      <c r="D230" s="176" t="s">
        <v>300</v>
      </c>
      <c r="E230" s="177">
        <v>1021079</v>
      </c>
      <c r="F230" s="178">
        <v>60</v>
      </c>
      <c r="G230" s="182">
        <f t="shared" si="43"/>
        <v>61264740</v>
      </c>
      <c r="H230" s="177">
        <v>119910</v>
      </c>
      <c r="I230" s="178">
        <v>350</v>
      </c>
      <c r="J230" s="182">
        <f t="shared" si="44"/>
        <v>41968500</v>
      </c>
      <c r="K230" s="177">
        <v>0</v>
      </c>
      <c r="L230" s="180"/>
      <c r="M230" s="182">
        <f t="shared" si="45"/>
        <v>0</v>
      </c>
      <c r="N230" s="177">
        <v>25113</v>
      </c>
      <c r="O230" s="180">
        <v>320</v>
      </c>
      <c r="P230" s="182">
        <f t="shared" si="46"/>
        <v>8036160</v>
      </c>
      <c r="Q230" s="177">
        <v>2318</v>
      </c>
      <c r="R230" s="180">
        <v>320</v>
      </c>
      <c r="S230" s="182">
        <f t="shared" si="47"/>
        <v>741760</v>
      </c>
      <c r="T230" s="177">
        <v>25480</v>
      </c>
      <c r="U230" s="180">
        <v>380</v>
      </c>
      <c r="V230" s="182">
        <f t="shared" si="48"/>
        <v>9682400</v>
      </c>
      <c r="W230" s="177">
        <v>1080</v>
      </c>
      <c r="X230" s="180">
        <v>500</v>
      </c>
      <c r="Y230" s="182">
        <f t="shared" si="49"/>
        <v>540000</v>
      </c>
      <c r="Z230" s="177">
        <v>387192.4</v>
      </c>
      <c r="AA230" s="180">
        <v>280</v>
      </c>
      <c r="AB230" s="182">
        <f t="shared" si="50"/>
        <v>108413872</v>
      </c>
      <c r="AC230" s="177">
        <v>0</v>
      </c>
      <c r="AD230" s="178"/>
      <c r="AE230" s="182">
        <f t="shared" si="51"/>
        <v>0</v>
      </c>
      <c r="AF230" s="177">
        <v>265</v>
      </c>
      <c r="AG230" s="178">
        <v>600</v>
      </c>
      <c r="AH230" s="182">
        <f t="shared" si="52"/>
        <v>159000</v>
      </c>
      <c r="AI230" s="177">
        <v>0</v>
      </c>
      <c r="AJ230" s="178"/>
      <c r="AK230" s="182">
        <f t="shared" si="53"/>
        <v>0</v>
      </c>
      <c r="AL230" s="177">
        <v>55325</v>
      </c>
      <c r="AM230" s="178">
        <v>600</v>
      </c>
      <c r="AN230" s="182">
        <f t="shared" si="54"/>
        <v>33195000</v>
      </c>
      <c r="AO230" s="177">
        <v>922</v>
      </c>
      <c r="AP230" s="182"/>
      <c r="AQ230" s="182">
        <f t="shared" si="55"/>
        <v>0</v>
      </c>
      <c r="AR230" s="177">
        <v>172</v>
      </c>
      <c r="AS230" s="174">
        <v>80</v>
      </c>
      <c r="AT230" s="182">
        <f t="shared" si="56"/>
        <v>13760</v>
      </c>
    </row>
    <row r="231" spans="1:46" ht="24.95" customHeight="1">
      <c r="A231" s="182">
        <v>229</v>
      </c>
      <c r="G231" s="182">
        <f t="shared" si="43"/>
        <v>0</v>
      </c>
      <c r="J231" s="182">
        <f t="shared" si="44"/>
        <v>0</v>
      </c>
      <c r="M231" s="182">
        <f t="shared" si="45"/>
        <v>0</v>
      </c>
      <c r="P231" s="182">
        <f t="shared" si="46"/>
        <v>0</v>
      </c>
      <c r="S231" s="182">
        <f t="shared" si="47"/>
        <v>0</v>
      </c>
      <c r="V231" s="182">
        <f t="shared" si="48"/>
        <v>0</v>
      </c>
      <c r="Y231" s="182">
        <f t="shared" si="49"/>
        <v>0</v>
      </c>
      <c r="AB231" s="182">
        <f t="shared" si="50"/>
        <v>0</v>
      </c>
      <c r="AE231" s="182">
        <f t="shared" si="51"/>
        <v>0</v>
      </c>
      <c r="AH231" s="182">
        <f t="shared" si="52"/>
        <v>0</v>
      </c>
      <c r="AK231" s="182">
        <f t="shared" si="53"/>
        <v>0</v>
      </c>
      <c r="AN231" s="182">
        <f t="shared" si="54"/>
        <v>0</v>
      </c>
      <c r="AQ231" s="182">
        <f t="shared" si="55"/>
        <v>0</v>
      </c>
      <c r="AT231" s="182">
        <f t="shared" si="56"/>
        <v>0</v>
      </c>
    </row>
    <row r="232" spans="1:46" ht="24.95" customHeight="1">
      <c r="A232" s="182">
        <v>230</v>
      </c>
      <c r="B232" s="182">
        <v>24</v>
      </c>
      <c r="C232" s="175" t="s">
        <v>343</v>
      </c>
      <c r="D232" s="183" t="s">
        <v>344</v>
      </c>
      <c r="E232" s="183">
        <v>1340000</v>
      </c>
      <c r="F232" s="225">
        <v>60</v>
      </c>
      <c r="G232" s="182">
        <f t="shared" si="43"/>
        <v>80400000</v>
      </c>
      <c r="H232" s="183">
        <v>9600</v>
      </c>
      <c r="I232" s="225">
        <v>350</v>
      </c>
      <c r="J232" s="182">
        <f t="shared" si="44"/>
        <v>3360000</v>
      </c>
      <c r="K232" s="183"/>
      <c r="M232" s="182">
        <f t="shared" si="45"/>
        <v>0</v>
      </c>
      <c r="N232" s="183">
        <v>7000</v>
      </c>
      <c r="O232" s="185">
        <v>400</v>
      </c>
      <c r="P232" s="182">
        <f t="shared" si="46"/>
        <v>2800000</v>
      </c>
      <c r="Q232" s="183">
        <v>2600</v>
      </c>
      <c r="R232" s="185">
        <v>400</v>
      </c>
      <c r="S232" s="182">
        <f t="shared" si="47"/>
        <v>1040000</v>
      </c>
      <c r="T232" s="183">
        <v>800</v>
      </c>
      <c r="U232" s="185">
        <v>300</v>
      </c>
      <c r="V232" s="182">
        <f t="shared" si="48"/>
        <v>240000</v>
      </c>
      <c r="W232" s="183">
        <v>118.80000000000001</v>
      </c>
      <c r="X232" s="185">
        <v>500</v>
      </c>
      <c r="Y232" s="182">
        <f t="shared" si="49"/>
        <v>59400.000000000007</v>
      </c>
      <c r="Z232" s="183">
        <v>134000</v>
      </c>
      <c r="AA232" s="185">
        <v>450</v>
      </c>
      <c r="AB232" s="182">
        <f t="shared" si="50"/>
        <v>60300000</v>
      </c>
      <c r="AC232" s="183"/>
      <c r="AD232" s="184"/>
      <c r="AE232" s="182">
        <f t="shared" si="51"/>
        <v>0</v>
      </c>
      <c r="AF232" s="183">
        <v>150</v>
      </c>
      <c r="AG232" s="225">
        <v>700</v>
      </c>
      <c r="AH232" s="182">
        <f t="shared" si="52"/>
        <v>105000</v>
      </c>
      <c r="AI232" s="183"/>
      <c r="AJ232" s="225"/>
      <c r="AK232" s="182">
        <f t="shared" si="53"/>
        <v>0</v>
      </c>
      <c r="AL232" s="183">
        <v>428611</v>
      </c>
      <c r="AM232" s="225">
        <v>350</v>
      </c>
      <c r="AN232" s="182">
        <f t="shared" si="54"/>
        <v>150013850</v>
      </c>
      <c r="AO232" s="182">
        <v>178</v>
      </c>
      <c r="AP232" s="182">
        <v>320</v>
      </c>
      <c r="AQ232" s="182">
        <f t="shared" si="55"/>
        <v>56960</v>
      </c>
      <c r="AR232" s="182">
        <v>878</v>
      </c>
      <c r="AS232" s="182">
        <v>65</v>
      </c>
      <c r="AT232" s="182">
        <f t="shared" si="56"/>
        <v>57070</v>
      </c>
    </row>
    <row r="233" spans="1:46" ht="24.95" customHeight="1">
      <c r="A233" s="182">
        <v>231</v>
      </c>
      <c r="C233" s="183"/>
      <c r="D233" s="183" t="s">
        <v>345</v>
      </c>
      <c r="E233" s="183">
        <v>2000000</v>
      </c>
      <c r="F233" s="225">
        <v>60</v>
      </c>
      <c r="G233" s="182">
        <f t="shared" si="43"/>
        <v>120000000</v>
      </c>
      <c r="H233" s="183">
        <v>4956000</v>
      </c>
      <c r="I233" s="225">
        <v>360</v>
      </c>
      <c r="J233" s="182">
        <f t="shared" si="44"/>
        <v>1784160000</v>
      </c>
      <c r="K233" s="183"/>
      <c r="M233" s="182">
        <f t="shared" si="45"/>
        <v>0</v>
      </c>
      <c r="N233" s="183">
        <v>325000</v>
      </c>
      <c r="O233" s="185">
        <v>400</v>
      </c>
      <c r="P233" s="182">
        <f t="shared" si="46"/>
        <v>130000000</v>
      </c>
      <c r="Q233" s="183">
        <v>148300</v>
      </c>
      <c r="R233" s="185">
        <v>400</v>
      </c>
      <c r="S233" s="182">
        <f t="shared" si="47"/>
        <v>59320000</v>
      </c>
      <c r="T233" s="183"/>
      <c r="U233" s="185">
        <v>300</v>
      </c>
      <c r="V233" s="182">
        <f t="shared" si="48"/>
        <v>0</v>
      </c>
      <c r="W233" s="183">
        <v>49.400000000000006</v>
      </c>
      <c r="X233" s="185">
        <v>600</v>
      </c>
      <c r="Y233" s="182">
        <f t="shared" si="49"/>
        <v>29640.000000000004</v>
      </c>
      <c r="Z233" s="183">
        <v>180000</v>
      </c>
      <c r="AA233" s="185">
        <v>400</v>
      </c>
      <c r="AB233" s="182">
        <f t="shared" si="50"/>
        <v>72000000</v>
      </c>
      <c r="AC233" s="183"/>
      <c r="AD233" s="184"/>
      <c r="AE233" s="182">
        <f t="shared" si="51"/>
        <v>0</v>
      </c>
      <c r="AF233" s="183">
        <v>300</v>
      </c>
      <c r="AG233" s="225">
        <v>1000</v>
      </c>
      <c r="AH233" s="182">
        <f t="shared" si="52"/>
        <v>300000</v>
      </c>
      <c r="AI233" s="183"/>
      <c r="AJ233" s="225"/>
      <c r="AK233" s="182">
        <f t="shared" si="53"/>
        <v>0</v>
      </c>
      <c r="AL233" s="182">
        <v>463526</v>
      </c>
      <c r="AM233" s="225">
        <v>360</v>
      </c>
      <c r="AN233" s="182">
        <f t="shared" si="54"/>
        <v>166869360</v>
      </c>
      <c r="AO233" s="182">
        <v>9165</v>
      </c>
      <c r="AP233" s="182">
        <v>320</v>
      </c>
      <c r="AQ233" s="182">
        <f t="shared" si="55"/>
        <v>2932800</v>
      </c>
      <c r="AR233" s="182">
        <v>40745</v>
      </c>
      <c r="AS233" s="182">
        <v>65</v>
      </c>
      <c r="AT233" s="182">
        <f t="shared" si="56"/>
        <v>2648425</v>
      </c>
    </row>
    <row r="234" spans="1:46" ht="24.95" customHeight="1">
      <c r="A234" s="182">
        <v>232</v>
      </c>
      <c r="C234" s="183"/>
      <c r="D234" s="183" t="s">
        <v>281</v>
      </c>
      <c r="E234" s="183">
        <v>3500000</v>
      </c>
      <c r="F234" s="225">
        <v>55</v>
      </c>
      <c r="G234" s="182">
        <f t="shared" si="43"/>
        <v>192500000</v>
      </c>
      <c r="H234" s="183">
        <v>130000</v>
      </c>
      <c r="I234" s="225">
        <v>320</v>
      </c>
      <c r="J234" s="182">
        <f t="shared" si="44"/>
        <v>41600000</v>
      </c>
      <c r="K234" s="183"/>
      <c r="M234" s="182">
        <f t="shared" si="45"/>
        <v>0</v>
      </c>
      <c r="N234" s="183">
        <v>9000</v>
      </c>
      <c r="O234" s="185">
        <v>400</v>
      </c>
      <c r="P234" s="182">
        <f t="shared" si="46"/>
        <v>3600000</v>
      </c>
      <c r="Q234" s="183">
        <v>6000</v>
      </c>
      <c r="R234" s="185">
        <v>400</v>
      </c>
      <c r="S234" s="182">
        <f t="shared" si="47"/>
        <v>2400000</v>
      </c>
      <c r="T234" s="183"/>
      <c r="U234" s="185">
        <v>300</v>
      </c>
      <c r="V234" s="182">
        <f t="shared" si="48"/>
        <v>0</v>
      </c>
      <c r="W234" s="183">
        <v>77.800000000000011</v>
      </c>
      <c r="X234" s="185">
        <v>600</v>
      </c>
      <c r="Y234" s="182">
        <f t="shared" si="49"/>
        <v>46680.000000000007</v>
      </c>
      <c r="Z234" s="183">
        <v>120000</v>
      </c>
      <c r="AA234" s="185">
        <v>350</v>
      </c>
      <c r="AB234" s="182">
        <f t="shared" si="50"/>
        <v>42000000</v>
      </c>
      <c r="AC234" s="183"/>
      <c r="AD234" s="184"/>
      <c r="AE234" s="182">
        <f t="shared" si="51"/>
        <v>0</v>
      </c>
      <c r="AF234" s="183">
        <v>1000</v>
      </c>
      <c r="AG234" s="225">
        <v>1000</v>
      </c>
      <c r="AH234" s="182">
        <f t="shared" si="52"/>
        <v>1000000</v>
      </c>
      <c r="AI234" s="183">
        <v>200</v>
      </c>
      <c r="AJ234" s="225">
        <v>600</v>
      </c>
      <c r="AK234" s="182">
        <f t="shared" si="53"/>
        <v>120000</v>
      </c>
      <c r="AL234" s="182">
        <v>438880</v>
      </c>
      <c r="AM234" s="225">
        <v>350</v>
      </c>
      <c r="AN234" s="182">
        <f t="shared" si="54"/>
        <v>153608000</v>
      </c>
      <c r="AO234" s="182">
        <v>2400</v>
      </c>
      <c r="AP234" s="182">
        <v>320</v>
      </c>
      <c r="AQ234" s="182">
        <f t="shared" si="55"/>
        <v>768000</v>
      </c>
      <c r="AR234" s="182">
        <v>1128</v>
      </c>
      <c r="AS234" s="182">
        <v>65</v>
      </c>
      <c r="AT234" s="182">
        <f t="shared" si="56"/>
        <v>73320</v>
      </c>
    </row>
    <row r="235" spans="1:46" ht="24.95" customHeight="1">
      <c r="A235" s="182">
        <v>233</v>
      </c>
      <c r="C235" s="183"/>
      <c r="D235" s="183" t="s">
        <v>284</v>
      </c>
      <c r="E235" s="183">
        <v>3850000</v>
      </c>
      <c r="F235" s="225">
        <v>60</v>
      </c>
      <c r="G235" s="182">
        <f t="shared" si="43"/>
        <v>231000000</v>
      </c>
      <c r="H235" s="183">
        <v>546290</v>
      </c>
      <c r="I235" s="225">
        <v>360</v>
      </c>
      <c r="J235" s="182">
        <f t="shared" si="44"/>
        <v>196664400</v>
      </c>
      <c r="K235" s="183"/>
      <c r="M235" s="182">
        <f t="shared" si="45"/>
        <v>0</v>
      </c>
      <c r="N235" s="183">
        <v>254600</v>
      </c>
      <c r="O235" s="185">
        <v>400</v>
      </c>
      <c r="P235" s="182">
        <f t="shared" si="46"/>
        <v>101840000</v>
      </c>
      <c r="Q235" s="183">
        <v>125580</v>
      </c>
      <c r="R235" s="185">
        <v>400</v>
      </c>
      <c r="S235" s="182">
        <f t="shared" si="47"/>
        <v>50232000</v>
      </c>
      <c r="T235" s="183"/>
      <c r="U235" s="185">
        <v>300</v>
      </c>
      <c r="V235" s="182">
        <f t="shared" si="48"/>
        <v>0</v>
      </c>
      <c r="W235" s="183">
        <v>54.400000000000006</v>
      </c>
      <c r="X235" s="185">
        <v>600</v>
      </c>
      <c r="Y235" s="182">
        <f t="shared" si="49"/>
        <v>32640.000000000004</v>
      </c>
      <c r="Z235" s="183">
        <v>216765</v>
      </c>
      <c r="AA235" s="185">
        <v>400</v>
      </c>
      <c r="AB235" s="182">
        <f t="shared" si="50"/>
        <v>86706000</v>
      </c>
      <c r="AC235" s="183"/>
      <c r="AD235" s="184"/>
      <c r="AE235" s="182">
        <f t="shared" si="51"/>
        <v>0</v>
      </c>
      <c r="AF235" s="183">
        <v>550</v>
      </c>
      <c r="AG235" s="225">
        <v>1000</v>
      </c>
      <c r="AH235" s="182">
        <f t="shared" si="52"/>
        <v>550000</v>
      </c>
      <c r="AI235" s="183"/>
      <c r="AJ235" s="225"/>
      <c r="AK235" s="182">
        <f t="shared" si="53"/>
        <v>0</v>
      </c>
      <c r="AL235" s="182">
        <v>337475</v>
      </c>
      <c r="AM235" s="225">
        <v>330</v>
      </c>
      <c r="AN235" s="182">
        <f t="shared" si="54"/>
        <v>111366750</v>
      </c>
      <c r="AO235" s="182">
        <v>10100</v>
      </c>
      <c r="AP235" s="182">
        <v>320</v>
      </c>
      <c r="AQ235" s="182">
        <f t="shared" si="55"/>
        <v>3232000</v>
      </c>
      <c r="AR235" s="182">
        <v>31919</v>
      </c>
      <c r="AS235" s="182">
        <v>65</v>
      </c>
      <c r="AT235" s="182">
        <f t="shared" si="56"/>
        <v>2074735</v>
      </c>
    </row>
    <row r="236" spans="1:46" s="174" customFormat="1" ht="24.95" customHeight="1">
      <c r="A236" s="174">
        <v>234</v>
      </c>
      <c r="C236" s="175"/>
      <c r="D236" s="176" t="s">
        <v>300</v>
      </c>
      <c r="E236" s="177">
        <v>10690000</v>
      </c>
      <c r="F236" s="178">
        <v>60</v>
      </c>
      <c r="G236" s="182">
        <f t="shared" si="43"/>
        <v>641400000</v>
      </c>
      <c r="H236" s="177">
        <v>5641890</v>
      </c>
      <c r="I236" s="178">
        <v>348</v>
      </c>
      <c r="J236" s="182">
        <f t="shared" si="44"/>
        <v>1963377720</v>
      </c>
      <c r="K236" s="177">
        <v>0</v>
      </c>
      <c r="L236" s="180"/>
      <c r="M236" s="182">
        <f t="shared" si="45"/>
        <v>0</v>
      </c>
      <c r="N236" s="177">
        <v>595600</v>
      </c>
      <c r="O236" s="180">
        <v>400</v>
      </c>
      <c r="P236" s="182">
        <f t="shared" si="46"/>
        <v>238240000</v>
      </c>
      <c r="Q236" s="177">
        <v>282480</v>
      </c>
      <c r="R236" s="180">
        <v>400</v>
      </c>
      <c r="S236" s="182">
        <f t="shared" si="47"/>
        <v>112992000</v>
      </c>
      <c r="T236" s="177">
        <v>800</v>
      </c>
      <c r="U236" s="180">
        <v>300</v>
      </c>
      <c r="V236" s="182">
        <f t="shared" si="48"/>
        <v>240000</v>
      </c>
      <c r="W236" s="177">
        <v>300.40000000000003</v>
      </c>
      <c r="X236" s="180">
        <v>575</v>
      </c>
      <c r="Y236" s="182">
        <f t="shared" si="49"/>
        <v>172730.00000000003</v>
      </c>
      <c r="Z236" s="177">
        <v>650765</v>
      </c>
      <c r="AA236" s="180">
        <v>400</v>
      </c>
      <c r="AB236" s="182">
        <f t="shared" si="50"/>
        <v>260306000</v>
      </c>
      <c r="AC236" s="177">
        <v>0</v>
      </c>
      <c r="AD236" s="178"/>
      <c r="AE236" s="182">
        <f t="shared" si="51"/>
        <v>0</v>
      </c>
      <c r="AF236" s="177">
        <v>2000</v>
      </c>
      <c r="AG236" s="178">
        <v>925</v>
      </c>
      <c r="AH236" s="182">
        <f t="shared" si="52"/>
        <v>1850000</v>
      </c>
      <c r="AI236" s="177">
        <v>200</v>
      </c>
      <c r="AJ236" s="178">
        <v>600</v>
      </c>
      <c r="AK236" s="182">
        <f t="shared" si="53"/>
        <v>120000</v>
      </c>
      <c r="AL236" s="177">
        <v>1668492</v>
      </c>
      <c r="AM236" s="178">
        <v>347.5</v>
      </c>
      <c r="AN236" s="182">
        <f t="shared" si="54"/>
        <v>579800970</v>
      </c>
      <c r="AO236" s="177">
        <v>21843</v>
      </c>
      <c r="AP236" s="181">
        <v>320</v>
      </c>
      <c r="AQ236" s="182">
        <f t="shared" si="55"/>
        <v>6989760</v>
      </c>
      <c r="AR236" s="177">
        <v>74670</v>
      </c>
      <c r="AS236" s="174">
        <v>65</v>
      </c>
      <c r="AT236" s="182">
        <f t="shared" si="56"/>
        <v>4853550</v>
      </c>
    </row>
    <row r="237" spans="1:46" ht="24.95" customHeight="1">
      <c r="A237" s="182">
        <v>235</v>
      </c>
      <c r="G237" s="182">
        <f t="shared" si="43"/>
        <v>0</v>
      </c>
      <c r="J237" s="182">
        <f t="shared" si="44"/>
        <v>0</v>
      </c>
      <c r="M237" s="182">
        <f t="shared" si="45"/>
        <v>0</v>
      </c>
      <c r="P237" s="182">
        <f t="shared" si="46"/>
        <v>0</v>
      </c>
      <c r="S237" s="182">
        <f t="shared" si="47"/>
        <v>0</v>
      </c>
      <c r="V237" s="182">
        <f t="shared" si="48"/>
        <v>0</v>
      </c>
      <c r="Y237" s="182">
        <f t="shared" si="49"/>
        <v>0</v>
      </c>
      <c r="AB237" s="182">
        <f t="shared" si="50"/>
        <v>0</v>
      </c>
      <c r="AE237" s="182">
        <f t="shared" si="51"/>
        <v>0</v>
      </c>
      <c r="AH237" s="182">
        <f t="shared" si="52"/>
        <v>0</v>
      </c>
      <c r="AK237" s="182">
        <f t="shared" si="53"/>
        <v>0</v>
      </c>
      <c r="AN237" s="182">
        <f t="shared" si="54"/>
        <v>0</v>
      </c>
      <c r="AQ237" s="182">
        <f t="shared" si="55"/>
        <v>0</v>
      </c>
      <c r="AT237" s="182">
        <f t="shared" si="56"/>
        <v>0</v>
      </c>
    </row>
    <row r="238" spans="1:46" ht="24.95" customHeight="1">
      <c r="A238" s="182">
        <v>236</v>
      </c>
      <c r="B238" s="182">
        <v>25</v>
      </c>
      <c r="C238" s="175" t="s">
        <v>346</v>
      </c>
      <c r="D238" s="183" t="s">
        <v>347</v>
      </c>
      <c r="E238" s="227">
        <v>12743285</v>
      </c>
      <c r="F238" s="228">
        <v>56</v>
      </c>
      <c r="G238" s="182">
        <f t="shared" si="43"/>
        <v>713623960</v>
      </c>
      <c r="H238" s="183">
        <v>174455</v>
      </c>
      <c r="I238" s="184">
        <v>370</v>
      </c>
      <c r="J238" s="182">
        <f t="shared" si="44"/>
        <v>64548350</v>
      </c>
      <c r="K238" s="183"/>
      <c r="M238" s="182">
        <f t="shared" si="45"/>
        <v>0</v>
      </c>
      <c r="N238" s="183">
        <v>7590</v>
      </c>
      <c r="O238" s="185">
        <v>380</v>
      </c>
      <c r="P238" s="182">
        <f t="shared" si="46"/>
        <v>2884200</v>
      </c>
      <c r="Q238" s="183">
        <v>5316</v>
      </c>
      <c r="R238" s="185">
        <v>370</v>
      </c>
      <c r="S238" s="182">
        <f t="shared" si="47"/>
        <v>1966920</v>
      </c>
      <c r="T238" s="183">
        <v>1620</v>
      </c>
      <c r="U238" s="185">
        <v>400</v>
      </c>
      <c r="V238" s="182">
        <f t="shared" si="48"/>
        <v>648000</v>
      </c>
      <c r="W238" s="183"/>
      <c r="X238" s="185">
        <v>400</v>
      </c>
      <c r="Y238" s="182">
        <f t="shared" si="49"/>
        <v>0</v>
      </c>
      <c r="Z238" s="183">
        <v>780</v>
      </c>
      <c r="AA238" s="185">
        <v>375</v>
      </c>
      <c r="AB238" s="182">
        <f t="shared" si="50"/>
        <v>292500</v>
      </c>
      <c r="AC238" s="183"/>
      <c r="AD238" s="184"/>
      <c r="AE238" s="182">
        <f t="shared" si="51"/>
        <v>0</v>
      </c>
      <c r="AF238" s="183">
        <v>5748</v>
      </c>
      <c r="AG238" s="184">
        <v>650</v>
      </c>
      <c r="AH238" s="182">
        <f t="shared" si="52"/>
        <v>3736200</v>
      </c>
      <c r="AI238" s="183">
        <v>575</v>
      </c>
      <c r="AJ238" s="184">
        <v>550</v>
      </c>
      <c r="AK238" s="182">
        <f t="shared" si="53"/>
        <v>316250</v>
      </c>
      <c r="AL238" s="228">
        <v>413747</v>
      </c>
      <c r="AM238" s="228">
        <v>320</v>
      </c>
      <c r="AN238" s="182">
        <f t="shared" si="54"/>
        <v>132399040</v>
      </c>
      <c r="AP238" s="182">
        <v>320</v>
      </c>
      <c r="AQ238" s="182">
        <f t="shared" si="55"/>
        <v>0</v>
      </c>
      <c r="AS238" s="182">
        <v>140</v>
      </c>
      <c r="AT238" s="182">
        <f t="shared" si="56"/>
        <v>0</v>
      </c>
    </row>
    <row r="239" spans="1:46" ht="24.95" customHeight="1">
      <c r="A239" s="182">
        <v>237</v>
      </c>
      <c r="C239" s="183" t="s">
        <v>160</v>
      </c>
      <c r="D239" s="183" t="s">
        <v>348</v>
      </c>
      <c r="E239" s="227">
        <v>5028684</v>
      </c>
      <c r="F239" s="228">
        <v>56</v>
      </c>
      <c r="G239" s="182">
        <f t="shared" si="43"/>
        <v>281606304</v>
      </c>
      <c r="H239" s="183">
        <v>242075</v>
      </c>
      <c r="I239" s="184">
        <v>370</v>
      </c>
      <c r="J239" s="182">
        <f t="shared" si="44"/>
        <v>89567750</v>
      </c>
      <c r="K239" s="183"/>
      <c r="M239" s="182">
        <f t="shared" si="45"/>
        <v>0</v>
      </c>
      <c r="N239" s="183">
        <v>14700</v>
      </c>
      <c r="O239" s="185">
        <v>380</v>
      </c>
      <c r="P239" s="182">
        <f t="shared" si="46"/>
        <v>5586000</v>
      </c>
      <c r="Q239" s="183">
        <v>7548</v>
      </c>
      <c r="R239" s="185">
        <v>370</v>
      </c>
      <c r="S239" s="182">
        <f t="shared" si="47"/>
        <v>2792760</v>
      </c>
      <c r="T239" s="183">
        <v>5200</v>
      </c>
      <c r="U239" s="185">
        <v>400</v>
      </c>
      <c r="V239" s="182">
        <f t="shared" si="48"/>
        <v>2080000</v>
      </c>
      <c r="W239" s="183"/>
      <c r="X239" s="185">
        <v>400</v>
      </c>
      <c r="Y239" s="182">
        <f t="shared" si="49"/>
        <v>0</v>
      </c>
      <c r="Z239" s="183">
        <v>8772</v>
      </c>
      <c r="AA239" s="185">
        <v>375</v>
      </c>
      <c r="AB239" s="182">
        <f t="shared" si="50"/>
        <v>3289500</v>
      </c>
      <c r="AC239" s="183"/>
      <c r="AD239" s="184"/>
      <c r="AE239" s="182">
        <f t="shared" si="51"/>
        <v>0</v>
      </c>
      <c r="AF239" s="183">
        <v>2800</v>
      </c>
      <c r="AG239" s="184">
        <v>650</v>
      </c>
      <c r="AH239" s="182">
        <f t="shared" si="52"/>
        <v>1820000</v>
      </c>
      <c r="AI239" s="182">
        <v>280</v>
      </c>
      <c r="AJ239" s="184">
        <v>550</v>
      </c>
      <c r="AK239" s="182">
        <f t="shared" si="53"/>
        <v>154000</v>
      </c>
      <c r="AL239" s="227">
        <v>433000</v>
      </c>
      <c r="AM239" s="228">
        <v>320</v>
      </c>
      <c r="AN239" s="182">
        <f t="shared" si="54"/>
        <v>138560000</v>
      </c>
      <c r="AP239" s="182">
        <v>320</v>
      </c>
      <c r="AQ239" s="182">
        <f t="shared" si="55"/>
        <v>0</v>
      </c>
      <c r="AS239" s="182">
        <v>140</v>
      </c>
      <c r="AT239" s="182">
        <f t="shared" si="56"/>
        <v>0</v>
      </c>
    </row>
    <row r="240" spans="1:46" ht="24.95" customHeight="1">
      <c r="A240" s="182">
        <v>238</v>
      </c>
      <c r="C240" s="183" t="s">
        <v>160</v>
      </c>
      <c r="D240" s="183" t="s">
        <v>290</v>
      </c>
      <c r="E240" s="227">
        <v>1954430</v>
      </c>
      <c r="F240" s="228">
        <v>56</v>
      </c>
      <c r="G240" s="182">
        <f t="shared" si="43"/>
        <v>109448080</v>
      </c>
      <c r="H240" s="183">
        <v>10465</v>
      </c>
      <c r="I240" s="184">
        <v>370</v>
      </c>
      <c r="J240" s="182">
        <f t="shared" si="44"/>
        <v>3872050</v>
      </c>
      <c r="K240" s="183"/>
      <c r="M240" s="182">
        <f t="shared" si="45"/>
        <v>0</v>
      </c>
      <c r="N240" s="183">
        <v>80</v>
      </c>
      <c r="O240" s="185">
        <v>380</v>
      </c>
      <c r="P240" s="182">
        <f t="shared" si="46"/>
        <v>30400</v>
      </c>
      <c r="Q240" s="183">
        <v>24</v>
      </c>
      <c r="R240" s="185">
        <v>370</v>
      </c>
      <c r="S240" s="182">
        <f t="shared" si="47"/>
        <v>8880</v>
      </c>
      <c r="T240" s="183"/>
      <c r="U240" s="185">
        <v>400</v>
      </c>
      <c r="V240" s="182">
        <f t="shared" si="48"/>
        <v>0</v>
      </c>
      <c r="W240" s="183"/>
      <c r="X240" s="185">
        <v>400</v>
      </c>
      <c r="Y240" s="182">
        <f t="shared" si="49"/>
        <v>0</v>
      </c>
      <c r="Z240" s="183"/>
      <c r="AA240" s="185">
        <v>375</v>
      </c>
      <c r="AB240" s="182">
        <f t="shared" si="50"/>
        <v>0</v>
      </c>
      <c r="AC240" s="183"/>
      <c r="AD240" s="184"/>
      <c r="AE240" s="182">
        <f t="shared" si="51"/>
        <v>0</v>
      </c>
      <c r="AF240" s="183">
        <v>2000</v>
      </c>
      <c r="AG240" s="184">
        <v>650</v>
      </c>
      <c r="AH240" s="182">
        <f t="shared" si="52"/>
        <v>1300000</v>
      </c>
      <c r="AI240" s="183">
        <v>200</v>
      </c>
      <c r="AJ240" s="184">
        <v>550</v>
      </c>
      <c r="AK240" s="182">
        <f t="shared" si="53"/>
        <v>110000</v>
      </c>
      <c r="AL240" s="227">
        <v>20967</v>
      </c>
      <c r="AM240" s="228">
        <v>320</v>
      </c>
      <c r="AN240" s="182">
        <f t="shared" si="54"/>
        <v>6709440</v>
      </c>
      <c r="AP240" s="182">
        <v>320</v>
      </c>
      <c r="AQ240" s="182">
        <f t="shared" si="55"/>
        <v>0</v>
      </c>
      <c r="AS240" s="182">
        <v>140</v>
      </c>
      <c r="AT240" s="182">
        <f t="shared" si="56"/>
        <v>0</v>
      </c>
    </row>
    <row r="241" spans="1:46" ht="24.95" customHeight="1">
      <c r="A241" s="182">
        <v>239</v>
      </c>
      <c r="C241" s="183" t="s">
        <v>160</v>
      </c>
      <c r="D241" s="183" t="s">
        <v>286</v>
      </c>
      <c r="E241" s="227">
        <v>4568643</v>
      </c>
      <c r="F241" s="228">
        <v>56</v>
      </c>
      <c r="G241" s="182">
        <f t="shared" si="43"/>
        <v>255844008</v>
      </c>
      <c r="H241" s="183">
        <v>573163</v>
      </c>
      <c r="I241" s="184">
        <v>370</v>
      </c>
      <c r="J241" s="182">
        <f t="shared" si="44"/>
        <v>212070310</v>
      </c>
      <c r="K241" s="183"/>
      <c r="M241" s="182">
        <f t="shared" si="45"/>
        <v>0</v>
      </c>
      <c r="N241" s="183">
        <v>21930</v>
      </c>
      <c r="O241" s="185">
        <v>380</v>
      </c>
      <c r="P241" s="182">
        <f t="shared" si="46"/>
        <v>8333400</v>
      </c>
      <c r="Q241" s="183">
        <v>12936</v>
      </c>
      <c r="R241" s="185">
        <v>370</v>
      </c>
      <c r="S241" s="182">
        <f t="shared" si="47"/>
        <v>4786320</v>
      </c>
      <c r="T241" s="183">
        <v>4800</v>
      </c>
      <c r="U241" s="185">
        <v>400</v>
      </c>
      <c r="V241" s="182">
        <f t="shared" si="48"/>
        <v>1920000</v>
      </c>
      <c r="W241" s="183">
        <v>3080</v>
      </c>
      <c r="X241" s="185">
        <v>400</v>
      </c>
      <c r="Y241" s="182">
        <f t="shared" si="49"/>
        <v>1232000</v>
      </c>
      <c r="Z241" s="183">
        <v>24420</v>
      </c>
      <c r="AA241" s="185">
        <v>375</v>
      </c>
      <c r="AB241" s="182">
        <f t="shared" si="50"/>
        <v>9157500</v>
      </c>
      <c r="AC241" s="183"/>
      <c r="AD241" s="184"/>
      <c r="AE241" s="182">
        <f t="shared" si="51"/>
        <v>0</v>
      </c>
      <c r="AF241" s="183">
        <v>1400</v>
      </c>
      <c r="AG241" s="184">
        <v>650</v>
      </c>
      <c r="AH241" s="182">
        <f t="shared" si="52"/>
        <v>910000</v>
      </c>
      <c r="AI241" s="183">
        <v>140</v>
      </c>
      <c r="AJ241" s="184">
        <v>550</v>
      </c>
      <c r="AK241" s="182">
        <f t="shared" si="53"/>
        <v>77000</v>
      </c>
      <c r="AL241" s="193">
        <v>406420</v>
      </c>
      <c r="AM241" s="228">
        <v>320</v>
      </c>
      <c r="AN241" s="182">
        <f t="shared" si="54"/>
        <v>130054400</v>
      </c>
      <c r="AP241" s="182">
        <v>320</v>
      </c>
      <c r="AQ241" s="182">
        <f t="shared" si="55"/>
        <v>0</v>
      </c>
      <c r="AS241" s="182">
        <v>140</v>
      </c>
      <c r="AT241" s="182">
        <f t="shared" si="56"/>
        <v>0</v>
      </c>
    </row>
    <row r="242" spans="1:46" ht="24.95" customHeight="1">
      <c r="A242" s="182">
        <v>240</v>
      </c>
      <c r="C242" s="183" t="s">
        <v>160</v>
      </c>
      <c r="D242" s="183" t="s">
        <v>288</v>
      </c>
      <c r="E242" s="227">
        <v>816000</v>
      </c>
      <c r="F242" s="228">
        <v>56</v>
      </c>
      <c r="G242" s="182">
        <f t="shared" si="43"/>
        <v>45696000</v>
      </c>
      <c r="H242" s="183">
        <v>772800</v>
      </c>
      <c r="I242" s="184">
        <v>370</v>
      </c>
      <c r="J242" s="182">
        <f t="shared" si="44"/>
        <v>285936000</v>
      </c>
      <c r="K242" s="183"/>
      <c r="M242" s="182">
        <f t="shared" si="45"/>
        <v>0</v>
      </c>
      <c r="N242" s="183">
        <v>66640</v>
      </c>
      <c r="O242" s="185">
        <v>380</v>
      </c>
      <c r="P242" s="182">
        <f t="shared" si="46"/>
        <v>25323200</v>
      </c>
      <c r="Q242" s="183">
        <v>36032</v>
      </c>
      <c r="R242" s="185">
        <v>370</v>
      </c>
      <c r="S242" s="182">
        <f t="shared" si="47"/>
        <v>13331840</v>
      </c>
      <c r="T242" s="183">
        <v>2000</v>
      </c>
      <c r="U242" s="185">
        <v>400</v>
      </c>
      <c r="V242" s="182">
        <f t="shared" si="48"/>
        <v>800000</v>
      </c>
      <c r="W242" s="183">
        <v>2800</v>
      </c>
      <c r="X242" s="185">
        <v>400</v>
      </c>
      <c r="Y242" s="182">
        <f t="shared" si="49"/>
        <v>1120000</v>
      </c>
      <c r="Z242" s="183">
        <v>17886</v>
      </c>
      <c r="AA242" s="185">
        <v>375</v>
      </c>
      <c r="AB242" s="182">
        <f t="shared" si="50"/>
        <v>6707250</v>
      </c>
      <c r="AC242" s="183"/>
      <c r="AD242" s="184"/>
      <c r="AE242" s="182">
        <f t="shared" si="51"/>
        <v>0</v>
      </c>
      <c r="AF242" s="183">
        <v>3600</v>
      </c>
      <c r="AG242" s="184">
        <v>650</v>
      </c>
      <c r="AH242" s="182">
        <f t="shared" si="52"/>
        <v>2340000</v>
      </c>
      <c r="AI242" s="183">
        <v>360</v>
      </c>
      <c r="AJ242" s="184">
        <v>550</v>
      </c>
      <c r="AK242" s="182">
        <f t="shared" si="53"/>
        <v>198000</v>
      </c>
      <c r="AL242" s="182">
        <v>138000</v>
      </c>
      <c r="AM242" s="228">
        <v>320</v>
      </c>
      <c r="AN242" s="182">
        <f t="shared" si="54"/>
        <v>44160000</v>
      </c>
      <c r="AO242" s="182">
        <v>67073</v>
      </c>
      <c r="AP242" s="182">
        <v>320</v>
      </c>
      <c r="AQ242" s="182">
        <f t="shared" si="55"/>
        <v>21463360</v>
      </c>
      <c r="AR242" s="182">
        <v>145470</v>
      </c>
      <c r="AS242" s="182">
        <v>140</v>
      </c>
      <c r="AT242" s="182">
        <f t="shared" si="56"/>
        <v>20365800</v>
      </c>
    </row>
    <row r="243" spans="1:46" ht="24.95" customHeight="1">
      <c r="A243" s="182">
        <v>241</v>
      </c>
      <c r="C243" s="183" t="s">
        <v>160</v>
      </c>
      <c r="D243" s="183" t="s">
        <v>292</v>
      </c>
      <c r="E243" s="227">
        <v>480140</v>
      </c>
      <c r="F243" s="228">
        <v>56</v>
      </c>
      <c r="G243" s="182">
        <f t="shared" si="43"/>
        <v>26887840</v>
      </c>
      <c r="H243" s="183">
        <v>1379770</v>
      </c>
      <c r="I243" s="184">
        <v>370</v>
      </c>
      <c r="J243" s="182">
        <f t="shared" si="44"/>
        <v>510514900</v>
      </c>
      <c r="K243" s="183"/>
      <c r="M243" s="182">
        <f t="shared" si="45"/>
        <v>0</v>
      </c>
      <c r="N243" s="183">
        <v>154950</v>
      </c>
      <c r="O243" s="185">
        <v>380</v>
      </c>
      <c r="P243" s="182">
        <f t="shared" si="46"/>
        <v>58881000</v>
      </c>
      <c r="Q243" s="183">
        <v>29964</v>
      </c>
      <c r="R243" s="185">
        <v>370</v>
      </c>
      <c r="S243" s="182">
        <f t="shared" si="47"/>
        <v>11086680</v>
      </c>
      <c r="T243" s="183">
        <v>24000</v>
      </c>
      <c r="U243" s="185">
        <v>400</v>
      </c>
      <c r="V243" s="182">
        <f t="shared" si="48"/>
        <v>9600000</v>
      </c>
      <c r="W243" s="183"/>
      <c r="X243" s="185">
        <v>400</v>
      </c>
      <c r="Y243" s="182">
        <f t="shared" si="49"/>
        <v>0</v>
      </c>
      <c r="Z243" s="183"/>
      <c r="AA243" s="185">
        <v>375</v>
      </c>
      <c r="AB243" s="182">
        <f t="shared" si="50"/>
        <v>0</v>
      </c>
      <c r="AC243" s="183"/>
      <c r="AD243" s="184"/>
      <c r="AE243" s="182">
        <f t="shared" si="51"/>
        <v>0</v>
      </c>
      <c r="AF243" s="183">
        <v>3600</v>
      </c>
      <c r="AG243" s="184">
        <v>650</v>
      </c>
      <c r="AH243" s="182">
        <f t="shared" si="52"/>
        <v>2340000</v>
      </c>
      <c r="AI243" s="183">
        <v>360</v>
      </c>
      <c r="AJ243" s="184">
        <v>550</v>
      </c>
      <c r="AK243" s="182">
        <f t="shared" si="53"/>
        <v>198000</v>
      </c>
      <c r="AL243" s="227">
        <v>138300</v>
      </c>
      <c r="AM243" s="228">
        <v>320</v>
      </c>
      <c r="AN243" s="182">
        <f t="shared" si="54"/>
        <v>44256000</v>
      </c>
      <c r="AP243" s="182">
        <v>320</v>
      </c>
      <c r="AQ243" s="182">
        <f t="shared" si="55"/>
        <v>0</v>
      </c>
      <c r="AS243" s="182">
        <v>140</v>
      </c>
      <c r="AT243" s="182">
        <f t="shared" si="56"/>
        <v>0</v>
      </c>
    </row>
    <row r="244" spans="1:46" ht="24.95" customHeight="1">
      <c r="A244" s="182">
        <v>242</v>
      </c>
      <c r="C244" s="183" t="s">
        <v>160</v>
      </c>
      <c r="D244" s="183" t="s">
        <v>289</v>
      </c>
      <c r="E244" s="227">
        <v>369800</v>
      </c>
      <c r="F244" s="228">
        <v>56</v>
      </c>
      <c r="G244" s="182">
        <f t="shared" si="43"/>
        <v>20708800</v>
      </c>
      <c r="H244" s="183">
        <v>74520</v>
      </c>
      <c r="I244" s="184">
        <v>370</v>
      </c>
      <c r="J244" s="182">
        <f t="shared" si="44"/>
        <v>27572400</v>
      </c>
      <c r="K244" s="183"/>
      <c r="M244" s="182">
        <f t="shared" si="45"/>
        <v>0</v>
      </c>
      <c r="N244" s="183">
        <v>20030</v>
      </c>
      <c r="O244" s="185">
        <v>380</v>
      </c>
      <c r="P244" s="182">
        <f t="shared" si="46"/>
        <v>7611400</v>
      </c>
      <c r="Q244" s="183">
        <v>5040</v>
      </c>
      <c r="R244" s="185">
        <v>370</v>
      </c>
      <c r="S244" s="182">
        <f t="shared" si="47"/>
        <v>1864800</v>
      </c>
      <c r="T244" s="183">
        <v>760</v>
      </c>
      <c r="U244" s="185">
        <v>400</v>
      </c>
      <c r="V244" s="182">
        <f t="shared" si="48"/>
        <v>304000</v>
      </c>
      <c r="W244" s="183"/>
      <c r="X244" s="185">
        <v>400</v>
      </c>
      <c r="Y244" s="182">
        <f t="shared" si="49"/>
        <v>0</v>
      </c>
      <c r="Z244" s="183">
        <v>1380</v>
      </c>
      <c r="AA244" s="185">
        <v>375</v>
      </c>
      <c r="AB244" s="182">
        <f t="shared" si="50"/>
        <v>517500</v>
      </c>
      <c r="AC244" s="183"/>
      <c r="AD244" s="184"/>
      <c r="AE244" s="182">
        <f t="shared" si="51"/>
        <v>0</v>
      </c>
      <c r="AF244" s="183">
        <v>556</v>
      </c>
      <c r="AG244" s="184">
        <v>650</v>
      </c>
      <c r="AH244" s="182">
        <f t="shared" si="52"/>
        <v>361400</v>
      </c>
      <c r="AI244" s="183">
        <v>56</v>
      </c>
      <c r="AJ244" s="184">
        <v>550</v>
      </c>
      <c r="AK244" s="182">
        <f t="shared" si="53"/>
        <v>30800</v>
      </c>
      <c r="AL244" s="182">
        <v>198750</v>
      </c>
      <c r="AM244" s="228">
        <v>320</v>
      </c>
      <c r="AN244" s="182">
        <f t="shared" si="54"/>
        <v>63600000</v>
      </c>
      <c r="AO244" s="182">
        <v>26450</v>
      </c>
      <c r="AP244" s="182">
        <v>320</v>
      </c>
      <c r="AQ244" s="182">
        <f t="shared" si="55"/>
        <v>8464000</v>
      </c>
      <c r="AR244" s="182">
        <v>87653</v>
      </c>
      <c r="AS244" s="182">
        <v>140</v>
      </c>
      <c r="AT244" s="182">
        <f t="shared" si="56"/>
        <v>12271420</v>
      </c>
    </row>
    <row r="245" spans="1:46" s="174" customFormat="1" ht="24.95" customHeight="1">
      <c r="A245" s="174">
        <v>243</v>
      </c>
      <c r="C245" s="175"/>
      <c r="D245" s="176" t="s">
        <v>300</v>
      </c>
      <c r="E245" s="177">
        <v>25960982</v>
      </c>
      <c r="F245" s="178">
        <v>56</v>
      </c>
      <c r="G245" s="182">
        <f t="shared" si="43"/>
        <v>1453814992</v>
      </c>
      <c r="H245" s="177">
        <v>3227248</v>
      </c>
      <c r="I245" s="178">
        <v>370</v>
      </c>
      <c r="J245" s="182">
        <f t="shared" si="44"/>
        <v>1194081760</v>
      </c>
      <c r="K245" s="177">
        <v>0</v>
      </c>
      <c r="L245" s="180"/>
      <c r="M245" s="182">
        <f t="shared" si="45"/>
        <v>0</v>
      </c>
      <c r="N245" s="177">
        <v>285920</v>
      </c>
      <c r="O245" s="180">
        <v>380</v>
      </c>
      <c r="P245" s="182">
        <f t="shared" si="46"/>
        <v>108649600</v>
      </c>
      <c r="Q245" s="177">
        <v>96860</v>
      </c>
      <c r="R245" s="180">
        <v>370</v>
      </c>
      <c r="S245" s="182">
        <f t="shared" si="47"/>
        <v>35838200</v>
      </c>
      <c r="T245" s="177">
        <v>38380</v>
      </c>
      <c r="U245" s="180">
        <v>400</v>
      </c>
      <c r="V245" s="182">
        <f t="shared" si="48"/>
        <v>15352000</v>
      </c>
      <c r="W245" s="177">
        <v>5880</v>
      </c>
      <c r="X245" s="180">
        <v>400</v>
      </c>
      <c r="Y245" s="182">
        <f t="shared" si="49"/>
        <v>2352000</v>
      </c>
      <c r="Z245" s="177">
        <v>53238</v>
      </c>
      <c r="AA245" s="180">
        <v>375</v>
      </c>
      <c r="AB245" s="182">
        <f t="shared" si="50"/>
        <v>19964250</v>
      </c>
      <c r="AC245" s="177">
        <v>0</v>
      </c>
      <c r="AD245" s="178"/>
      <c r="AE245" s="182">
        <f t="shared" si="51"/>
        <v>0</v>
      </c>
      <c r="AF245" s="177">
        <v>19704</v>
      </c>
      <c r="AG245" s="178">
        <v>650</v>
      </c>
      <c r="AH245" s="182">
        <f t="shared" si="52"/>
        <v>12807600</v>
      </c>
      <c r="AI245" s="177">
        <v>1971</v>
      </c>
      <c r="AJ245" s="178">
        <v>550</v>
      </c>
      <c r="AK245" s="182">
        <f t="shared" si="53"/>
        <v>1084050</v>
      </c>
      <c r="AL245" s="177">
        <v>1749184</v>
      </c>
      <c r="AM245" s="178">
        <v>320</v>
      </c>
      <c r="AN245" s="182">
        <f t="shared" si="54"/>
        <v>559738880</v>
      </c>
      <c r="AO245" s="177">
        <v>93523</v>
      </c>
      <c r="AP245" s="182">
        <v>320</v>
      </c>
      <c r="AQ245" s="182">
        <f t="shared" si="55"/>
        <v>29927360</v>
      </c>
      <c r="AR245" s="177">
        <v>233123</v>
      </c>
      <c r="AS245" s="174">
        <v>140</v>
      </c>
      <c r="AT245" s="182">
        <f t="shared" si="56"/>
        <v>32637220</v>
      </c>
    </row>
    <row r="246" spans="1:46" ht="24.95" customHeight="1">
      <c r="A246" s="182">
        <v>244</v>
      </c>
      <c r="G246" s="182">
        <f t="shared" si="43"/>
        <v>0</v>
      </c>
      <c r="J246" s="182">
        <f t="shared" si="44"/>
        <v>0</v>
      </c>
      <c r="M246" s="182">
        <f t="shared" si="45"/>
        <v>0</v>
      </c>
      <c r="P246" s="182">
        <f t="shared" si="46"/>
        <v>0</v>
      </c>
      <c r="S246" s="182">
        <f t="shared" si="47"/>
        <v>0</v>
      </c>
      <c r="V246" s="182">
        <f t="shared" si="48"/>
        <v>0</v>
      </c>
      <c r="Y246" s="182">
        <f t="shared" si="49"/>
        <v>0</v>
      </c>
      <c r="AB246" s="182">
        <f t="shared" si="50"/>
        <v>0</v>
      </c>
      <c r="AE246" s="182">
        <f t="shared" si="51"/>
        <v>0</v>
      </c>
      <c r="AH246" s="182">
        <f t="shared" si="52"/>
        <v>0</v>
      </c>
      <c r="AK246" s="182">
        <f t="shared" si="53"/>
        <v>0</v>
      </c>
      <c r="AN246" s="182">
        <f t="shared" si="54"/>
        <v>0</v>
      </c>
      <c r="AQ246" s="182">
        <f t="shared" si="55"/>
        <v>0</v>
      </c>
      <c r="AT246" s="182">
        <f t="shared" si="56"/>
        <v>0</v>
      </c>
    </row>
    <row r="247" spans="1:46" ht="24.95" customHeight="1">
      <c r="A247" s="182">
        <v>245</v>
      </c>
      <c r="B247" s="182">
        <v>26</v>
      </c>
      <c r="C247" s="175" t="s">
        <v>349</v>
      </c>
      <c r="D247" s="198" t="s">
        <v>350</v>
      </c>
      <c r="E247" s="200">
        <v>109763400</v>
      </c>
      <c r="F247" s="200">
        <v>40</v>
      </c>
      <c r="G247" s="182">
        <f t="shared" si="43"/>
        <v>4390536000</v>
      </c>
      <c r="H247" s="200">
        <v>94023.60334921944</v>
      </c>
      <c r="I247" s="200">
        <v>360</v>
      </c>
      <c r="J247" s="182">
        <f t="shared" si="44"/>
        <v>33848497.205719002</v>
      </c>
      <c r="K247" s="200">
        <v>7713</v>
      </c>
      <c r="M247" s="182">
        <f t="shared" si="45"/>
        <v>0</v>
      </c>
      <c r="N247" s="200">
        <v>107406</v>
      </c>
      <c r="O247" s="185">
        <v>400</v>
      </c>
      <c r="P247" s="182">
        <f t="shared" si="46"/>
        <v>42962400</v>
      </c>
      <c r="Q247" s="200">
        <v>203832</v>
      </c>
      <c r="R247" s="185">
        <v>400</v>
      </c>
      <c r="S247" s="182">
        <f t="shared" si="47"/>
        <v>81532800</v>
      </c>
      <c r="T247" s="200">
        <v>7350</v>
      </c>
      <c r="U247" s="185">
        <v>360</v>
      </c>
      <c r="V247" s="182">
        <f t="shared" si="48"/>
        <v>2646000</v>
      </c>
      <c r="W247" s="200"/>
      <c r="Y247" s="182">
        <f t="shared" si="49"/>
        <v>0</v>
      </c>
      <c r="Z247" s="200">
        <v>49960</v>
      </c>
      <c r="AA247" s="185">
        <v>500</v>
      </c>
      <c r="AB247" s="182">
        <f t="shared" si="50"/>
        <v>24980000</v>
      </c>
      <c r="AC247" s="200"/>
      <c r="AD247" s="200"/>
      <c r="AE247" s="182">
        <f t="shared" si="51"/>
        <v>0</v>
      </c>
      <c r="AF247" s="200">
        <v>9072</v>
      </c>
      <c r="AG247" s="200">
        <v>500</v>
      </c>
      <c r="AH247" s="182">
        <f t="shared" si="52"/>
        <v>4536000</v>
      </c>
      <c r="AI247" s="200">
        <v>1542</v>
      </c>
      <c r="AJ247" s="200">
        <v>100</v>
      </c>
      <c r="AK247" s="182">
        <f t="shared" si="53"/>
        <v>154200</v>
      </c>
      <c r="AL247" s="200">
        <v>68034</v>
      </c>
      <c r="AM247" s="200">
        <v>450</v>
      </c>
      <c r="AN247" s="182">
        <f t="shared" si="54"/>
        <v>30615300</v>
      </c>
      <c r="AO247" s="200">
        <v>6247</v>
      </c>
      <c r="AP247" s="182">
        <v>320</v>
      </c>
      <c r="AQ247" s="182">
        <f t="shared" si="55"/>
        <v>1999040</v>
      </c>
      <c r="AR247" s="200">
        <v>12671</v>
      </c>
      <c r="AS247" s="182">
        <v>60</v>
      </c>
      <c r="AT247" s="182">
        <f t="shared" si="56"/>
        <v>760260</v>
      </c>
    </row>
    <row r="248" spans="1:46" ht="24.95" customHeight="1">
      <c r="A248" s="182">
        <v>246</v>
      </c>
      <c r="C248" s="182" t="s">
        <v>160</v>
      </c>
      <c r="D248" s="182" t="s">
        <v>295</v>
      </c>
      <c r="E248" s="188">
        <v>19352860</v>
      </c>
      <c r="F248" s="200">
        <v>40</v>
      </c>
      <c r="G248" s="182">
        <f t="shared" si="43"/>
        <v>774114400</v>
      </c>
      <c r="H248" s="200">
        <v>197697.57914979514</v>
      </c>
      <c r="I248" s="200">
        <v>360</v>
      </c>
      <c r="J248" s="182">
        <f t="shared" si="44"/>
        <v>71171128.493926257</v>
      </c>
      <c r="K248" s="188">
        <v>83</v>
      </c>
      <c r="M248" s="182">
        <f t="shared" si="45"/>
        <v>0</v>
      </c>
      <c r="N248" s="188">
        <v>996216</v>
      </c>
      <c r="O248" s="185">
        <v>400</v>
      </c>
      <c r="P248" s="182">
        <f t="shared" si="46"/>
        <v>398486400</v>
      </c>
      <c r="Q248" s="188">
        <v>240786</v>
      </c>
      <c r="R248" s="185">
        <v>400</v>
      </c>
      <c r="S248" s="182">
        <f t="shared" si="47"/>
        <v>96314400</v>
      </c>
      <c r="T248" s="188"/>
      <c r="U248" s="185">
        <v>360</v>
      </c>
      <c r="V248" s="182">
        <f t="shared" si="48"/>
        <v>0</v>
      </c>
      <c r="W248" s="188"/>
      <c r="Y248" s="182">
        <f t="shared" si="49"/>
        <v>0</v>
      </c>
      <c r="Z248" s="188">
        <v>23977</v>
      </c>
      <c r="AA248" s="185">
        <v>500</v>
      </c>
      <c r="AB248" s="182">
        <f t="shared" si="50"/>
        <v>11988500</v>
      </c>
      <c r="AC248" s="188"/>
      <c r="AD248" s="200"/>
      <c r="AE248" s="182">
        <f t="shared" si="51"/>
        <v>0</v>
      </c>
      <c r="AF248" s="188">
        <v>183951</v>
      </c>
      <c r="AG248" s="200">
        <v>500</v>
      </c>
      <c r="AH248" s="182">
        <f t="shared" si="52"/>
        <v>91975500</v>
      </c>
      <c r="AI248" s="229">
        <v>31272</v>
      </c>
      <c r="AJ248" s="200">
        <v>100</v>
      </c>
      <c r="AK248" s="182">
        <f t="shared" si="53"/>
        <v>3127200</v>
      </c>
      <c r="AL248" s="188">
        <v>32279</v>
      </c>
      <c r="AM248" s="200">
        <v>450</v>
      </c>
      <c r="AN248" s="182">
        <f t="shared" si="54"/>
        <v>14525550</v>
      </c>
      <c r="AO248" s="188">
        <v>652</v>
      </c>
      <c r="AP248" s="182">
        <v>320</v>
      </c>
      <c r="AQ248" s="182">
        <f t="shared" si="55"/>
        <v>208640</v>
      </c>
      <c r="AR248" s="188">
        <v>11649</v>
      </c>
      <c r="AS248" s="182">
        <v>60</v>
      </c>
      <c r="AT248" s="182">
        <f t="shared" si="56"/>
        <v>698940</v>
      </c>
    </row>
    <row r="249" spans="1:46" ht="24.95" customHeight="1">
      <c r="A249" s="182">
        <v>247</v>
      </c>
      <c r="C249" s="182" t="s">
        <v>160</v>
      </c>
      <c r="D249" s="182" t="s">
        <v>296</v>
      </c>
      <c r="E249" s="230">
        <v>4268780</v>
      </c>
      <c r="F249" s="200">
        <v>40</v>
      </c>
      <c r="G249" s="182">
        <f t="shared" si="43"/>
        <v>170751200</v>
      </c>
      <c r="H249" s="200">
        <v>365136.45231184526</v>
      </c>
      <c r="I249" s="200">
        <v>360</v>
      </c>
      <c r="J249" s="182">
        <f t="shared" si="44"/>
        <v>131449122.83226429</v>
      </c>
      <c r="K249" s="188">
        <v>214</v>
      </c>
      <c r="M249" s="182">
        <f t="shared" si="45"/>
        <v>0</v>
      </c>
      <c r="N249" s="188">
        <v>1062804</v>
      </c>
      <c r="O249" s="185">
        <v>400</v>
      </c>
      <c r="P249" s="182">
        <f t="shared" si="46"/>
        <v>425121600</v>
      </c>
      <c r="Q249" s="188">
        <v>390942</v>
      </c>
      <c r="R249" s="185">
        <v>400</v>
      </c>
      <c r="S249" s="182">
        <f t="shared" si="47"/>
        <v>156376800</v>
      </c>
      <c r="T249" s="188"/>
      <c r="U249" s="185">
        <v>360</v>
      </c>
      <c r="V249" s="182">
        <f t="shared" si="48"/>
        <v>0</v>
      </c>
      <c r="W249" s="188"/>
      <c r="Y249" s="182">
        <f t="shared" si="49"/>
        <v>0</v>
      </c>
      <c r="Z249" s="188">
        <v>45680</v>
      </c>
      <c r="AA249" s="185">
        <v>500</v>
      </c>
      <c r="AB249" s="182">
        <f t="shared" si="50"/>
        <v>22840000</v>
      </c>
      <c r="AC249" s="188"/>
      <c r="AD249" s="200"/>
      <c r="AE249" s="182">
        <f t="shared" si="51"/>
        <v>0</v>
      </c>
      <c r="AF249" s="188">
        <v>151506</v>
      </c>
      <c r="AG249" s="200">
        <v>500</v>
      </c>
      <c r="AH249" s="182">
        <f t="shared" si="52"/>
        <v>75753000</v>
      </c>
      <c r="AI249" s="188">
        <v>25756</v>
      </c>
      <c r="AJ249" s="200">
        <v>100</v>
      </c>
      <c r="AK249" s="182">
        <f t="shared" si="53"/>
        <v>2575600</v>
      </c>
      <c r="AL249" s="188">
        <v>41012</v>
      </c>
      <c r="AM249" s="200">
        <v>450</v>
      </c>
      <c r="AN249" s="182">
        <f t="shared" si="54"/>
        <v>18455400</v>
      </c>
      <c r="AO249" s="188">
        <v>524</v>
      </c>
      <c r="AP249" s="182">
        <v>320</v>
      </c>
      <c r="AQ249" s="182">
        <f t="shared" si="55"/>
        <v>167680</v>
      </c>
      <c r="AR249" s="188">
        <v>12899</v>
      </c>
      <c r="AS249" s="182">
        <v>60</v>
      </c>
      <c r="AT249" s="182">
        <f t="shared" si="56"/>
        <v>773940</v>
      </c>
    </row>
    <row r="250" spans="1:46" ht="24.95" customHeight="1">
      <c r="A250" s="182">
        <v>248</v>
      </c>
      <c r="C250" s="183" t="s">
        <v>160</v>
      </c>
      <c r="D250" s="183" t="s">
        <v>297</v>
      </c>
      <c r="E250" s="231">
        <v>35620340</v>
      </c>
      <c r="F250" s="200">
        <v>40</v>
      </c>
      <c r="G250" s="182">
        <f t="shared" si="43"/>
        <v>1424813600</v>
      </c>
      <c r="H250" s="200">
        <v>637636.69578719791</v>
      </c>
      <c r="I250" s="200">
        <v>360</v>
      </c>
      <c r="J250" s="182">
        <f t="shared" si="44"/>
        <v>229549210.48339126</v>
      </c>
      <c r="K250" s="186">
        <v>1</v>
      </c>
      <c r="M250" s="182">
        <f t="shared" si="45"/>
        <v>0</v>
      </c>
      <c r="N250" s="186">
        <v>1017492</v>
      </c>
      <c r="O250" s="185">
        <v>400</v>
      </c>
      <c r="P250" s="182">
        <f t="shared" si="46"/>
        <v>406996800</v>
      </c>
      <c r="Q250" s="186">
        <v>804504</v>
      </c>
      <c r="R250" s="185">
        <v>400</v>
      </c>
      <c r="S250" s="182">
        <f t="shared" si="47"/>
        <v>321801600</v>
      </c>
      <c r="T250" s="186"/>
      <c r="U250" s="185">
        <v>360</v>
      </c>
      <c r="V250" s="182">
        <f t="shared" si="48"/>
        <v>0</v>
      </c>
      <c r="W250" s="186"/>
      <c r="Y250" s="182">
        <f t="shared" si="49"/>
        <v>0</v>
      </c>
      <c r="Z250" s="186">
        <v>89744</v>
      </c>
      <c r="AA250" s="185">
        <v>500</v>
      </c>
      <c r="AB250" s="182">
        <f t="shared" si="50"/>
        <v>44872000</v>
      </c>
      <c r="AC250" s="186"/>
      <c r="AD250" s="187"/>
      <c r="AE250" s="182">
        <f t="shared" si="51"/>
        <v>0</v>
      </c>
      <c r="AF250" s="186">
        <v>186510</v>
      </c>
      <c r="AG250" s="200">
        <v>500</v>
      </c>
      <c r="AH250" s="182">
        <f t="shared" si="52"/>
        <v>93255000</v>
      </c>
      <c r="AI250" s="186">
        <v>31709</v>
      </c>
      <c r="AJ250" s="200">
        <v>100</v>
      </c>
      <c r="AK250" s="182">
        <f t="shared" si="53"/>
        <v>3170900</v>
      </c>
      <c r="AL250" s="186">
        <v>130041</v>
      </c>
      <c r="AM250" s="200">
        <v>450</v>
      </c>
      <c r="AN250" s="182">
        <f t="shared" si="54"/>
        <v>58518450</v>
      </c>
      <c r="AO250" s="188">
        <v>5007</v>
      </c>
      <c r="AP250" s="182">
        <v>320</v>
      </c>
      <c r="AQ250" s="182">
        <f t="shared" si="55"/>
        <v>1602240</v>
      </c>
      <c r="AR250" s="188">
        <v>19853</v>
      </c>
      <c r="AS250" s="182">
        <v>60</v>
      </c>
      <c r="AT250" s="182">
        <f t="shared" si="56"/>
        <v>1191180</v>
      </c>
    </row>
    <row r="251" spans="1:46" ht="24.95" customHeight="1">
      <c r="A251" s="182">
        <v>249</v>
      </c>
      <c r="C251" s="183" t="s">
        <v>160</v>
      </c>
      <c r="D251" s="183" t="s">
        <v>351</v>
      </c>
      <c r="E251" s="231">
        <v>14921820</v>
      </c>
      <c r="F251" s="200">
        <v>40</v>
      </c>
      <c r="G251" s="182">
        <f t="shared" si="43"/>
        <v>596872800</v>
      </c>
      <c r="H251" s="200">
        <v>77780.037505524291</v>
      </c>
      <c r="I251" s="200">
        <v>360</v>
      </c>
      <c r="J251" s="182">
        <f t="shared" si="44"/>
        <v>28000813.501988746</v>
      </c>
      <c r="K251" s="186"/>
      <c r="M251" s="182">
        <f t="shared" si="45"/>
        <v>0</v>
      </c>
      <c r="N251" s="186">
        <v>191064</v>
      </c>
      <c r="O251" s="185">
        <v>400</v>
      </c>
      <c r="P251" s="182">
        <f t="shared" si="46"/>
        <v>76425600</v>
      </c>
      <c r="Q251" s="186">
        <v>73902</v>
      </c>
      <c r="R251" s="185">
        <v>400</v>
      </c>
      <c r="S251" s="182">
        <f t="shared" si="47"/>
        <v>29560800</v>
      </c>
      <c r="T251" s="186"/>
      <c r="U251" s="185">
        <v>360</v>
      </c>
      <c r="V251" s="182">
        <f t="shared" si="48"/>
        <v>0</v>
      </c>
      <c r="W251" s="186"/>
      <c r="Y251" s="182">
        <f t="shared" si="49"/>
        <v>0</v>
      </c>
      <c r="Z251" s="186">
        <v>38396</v>
      </c>
      <c r="AA251" s="185">
        <v>500</v>
      </c>
      <c r="AB251" s="182">
        <f t="shared" si="50"/>
        <v>19198000</v>
      </c>
      <c r="AC251" s="186"/>
      <c r="AD251" s="187"/>
      <c r="AE251" s="182">
        <f t="shared" si="51"/>
        <v>0</v>
      </c>
      <c r="AF251" s="186">
        <v>71562</v>
      </c>
      <c r="AG251" s="200">
        <v>500</v>
      </c>
      <c r="AH251" s="182">
        <f t="shared" si="52"/>
        <v>35781000</v>
      </c>
      <c r="AI251" s="186">
        <v>12166</v>
      </c>
      <c r="AJ251" s="200">
        <v>100</v>
      </c>
      <c r="AK251" s="182">
        <f t="shared" si="53"/>
        <v>1216600</v>
      </c>
      <c r="AL251" s="186">
        <v>87743</v>
      </c>
      <c r="AM251" s="200">
        <v>450</v>
      </c>
      <c r="AN251" s="182">
        <f t="shared" si="54"/>
        <v>39484350</v>
      </c>
      <c r="AO251" s="188">
        <v>2777</v>
      </c>
      <c r="AP251" s="182">
        <v>320</v>
      </c>
      <c r="AQ251" s="182">
        <f t="shared" si="55"/>
        <v>888640</v>
      </c>
      <c r="AR251" s="188">
        <v>15026</v>
      </c>
      <c r="AS251" s="182">
        <v>60</v>
      </c>
      <c r="AT251" s="182">
        <f t="shared" si="56"/>
        <v>901560</v>
      </c>
    </row>
    <row r="252" spans="1:46" ht="24.95" customHeight="1">
      <c r="A252" s="182">
        <v>250</v>
      </c>
      <c r="C252" s="183" t="s">
        <v>160</v>
      </c>
      <c r="D252" s="183" t="s">
        <v>299</v>
      </c>
      <c r="E252" s="231">
        <v>1843420</v>
      </c>
      <c r="F252" s="200">
        <v>40</v>
      </c>
      <c r="G252" s="182">
        <f t="shared" si="43"/>
        <v>73736800</v>
      </c>
      <c r="H252" s="200">
        <v>683549.63189641794</v>
      </c>
      <c r="I252" s="200">
        <v>360</v>
      </c>
      <c r="J252" s="182">
        <f t="shared" si="44"/>
        <v>246077867.48271045</v>
      </c>
      <c r="K252" s="186"/>
      <c r="M252" s="182">
        <f t="shared" si="45"/>
        <v>0</v>
      </c>
      <c r="N252" s="186">
        <v>2002518</v>
      </c>
      <c r="O252" s="185">
        <v>400</v>
      </c>
      <c r="P252" s="182">
        <f t="shared" si="46"/>
        <v>801007200</v>
      </c>
      <c r="Q252" s="186">
        <v>441744</v>
      </c>
      <c r="R252" s="185">
        <v>400</v>
      </c>
      <c r="S252" s="182">
        <f t="shared" si="47"/>
        <v>176697600</v>
      </c>
      <c r="T252" s="186"/>
      <c r="U252" s="185">
        <v>360</v>
      </c>
      <c r="V252" s="182">
        <f t="shared" si="48"/>
        <v>0</v>
      </c>
      <c r="W252" s="186"/>
      <c r="Y252" s="182">
        <f t="shared" si="49"/>
        <v>0</v>
      </c>
      <c r="Z252" s="186">
        <v>131359</v>
      </c>
      <c r="AA252" s="185">
        <v>500</v>
      </c>
      <c r="AB252" s="182">
        <f t="shared" si="50"/>
        <v>65679500</v>
      </c>
      <c r="AC252" s="186"/>
      <c r="AD252" s="187"/>
      <c r="AE252" s="182">
        <f t="shared" si="51"/>
        <v>0</v>
      </c>
      <c r="AF252" s="186">
        <v>123030</v>
      </c>
      <c r="AG252" s="200">
        <v>500</v>
      </c>
      <c r="AH252" s="182">
        <f t="shared" si="52"/>
        <v>61515000</v>
      </c>
      <c r="AI252" s="186">
        <v>20915</v>
      </c>
      <c r="AJ252" s="200">
        <v>100</v>
      </c>
      <c r="AK252" s="182">
        <f t="shared" si="53"/>
        <v>2091500</v>
      </c>
      <c r="AL252" s="186">
        <v>75325</v>
      </c>
      <c r="AM252" s="200">
        <v>450</v>
      </c>
      <c r="AN252" s="182">
        <f t="shared" si="54"/>
        <v>33896250</v>
      </c>
      <c r="AO252" s="188">
        <v>454</v>
      </c>
      <c r="AP252" s="182">
        <v>320</v>
      </c>
      <c r="AQ252" s="182">
        <f t="shared" si="55"/>
        <v>145280</v>
      </c>
      <c r="AR252" s="188">
        <v>14027</v>
      </c>
      <c r="AS252" s="182">
        <v>60</v>
      </c>
      <c r="AT252" s="182">
        <f t="shared" si="56"/>
        <v>841620</v>
      </c>
    </row>
    <row r="253" spans="1:46" s="174" customFormat="1" ht="24.95" customHeight="1">
      <c r="A253" s="174">
        <v>251</v>
      </c>
      <c r="C253" s="175"/>
      <c r="D253" s="176" t="s">
        <v>300</v>
      </c>
      <c r="E253" s="177">
        <v>185770620</v>
      </c>
      <c r="F253" s="178">
        <v>40</v>
      </c>
      <c r="G253" s="182">
        <f t="shared" si="43"/>
        <v>7430824800</v>
      </c>
      <c r="H253" s="177">
        <v>2055824</v>
      </c>
      <c r="I253" s="178">
        <v>360</v>
      </c>
      <c r="J253" s="182">
        <f t="shared" si="44"/>
        <v>740096640</v>
      </c>
      <c r="K253" s="177">
        <v>8011</v>
      </c>
      <c r="L253" s="180"/>
      <c r="M253" s="182">
        <f t="shared" si="45"/>
        <v>0</v>
      </c>
      <c r="N253" s="177">
        <v>5377500</v>
      </c>
      <c r="O253" s="180">
        <v>400</v>
      </c>
      <c r="P253" s="182">
        <f t="shared" si="46"/>
        <v>2151000000</v>
      </c>
      <c r="Q253" s="177">
        <v>2155710</v>
      </c>
      <c r="R253" s="180">
        <v>400</v>
      </c>
      <c r="S253" s="182">
        <f t="shared" si="47"/>
        <v>862284000</v>
      </c>
      <c r="T253" s="177">
        <v>7350</v>
      </c>
      <c r="U253" s="180">
        <v>360</v>
      </c>
      <c r="V253" s="182">
        <f t="shared" si="48"/>
        <v>2646000</v>
      </c>
      <c r="W253" s="177">
        <v>0</v>
      </c>
      <c r="X253" s="180"/>
      <c r="Y253" s="182">
        <f t="shared" si="49"/>
        <v>0</v>
      </c>
      <c r="Z253" s="177">
        <v>379116</v>
      </c>
      <c r="AA253" s="180">
        <v>500</v>
      </c>
      <c r="AB253" s="182">
        <f t="shared" si="50"/>
        <v>189558000</v>
      </c>
      <c r="AC253" s="177">
        <v>0</v>
      </c>
      <c r="AD253" s="178"/>
      <c r="AE253" s="182">
        <f t="shared" si="51"/>
        <v>0</v>
      </c>
      <c r="AF253" s="177">
        <v>725631</v>
      </c>
      <c r="AG253" s="178">
        <v>500</v>
      </c>
      <c r="AH253" s="182">
        <f t="shared" si="52"/>
        <v>362815500</v>
      </c>
      <c r="AI253" s="177">
        <v>123360</v>
      </c>
      <c r="AJ253" s="178">
        <v>100</v>
      </c>
      <c r="AK253" s="182">
        <f t="shared" si="53"/>
        <v>12336000</v>
      </c>
      <c r="AL253" s="177">
        <v>434434</v>
      </c>
      <c r="AM253" s="178">
        <v>450</v>
      </c>
      <c r="AN253" s="182">
        <f t="shared" si="54"/>
        <v>195495300</v>
      </c>
      <c r="AO253" s="177">
        <v>15661</v>
      </c>
      <c r="AP253" s="182">
        <v>320</v>
      </c>
      <c r="AQ253" s="182">
        <f t="shared" si="55"/>
        <v>5011520</v>
      </c>
      <c r="AR253" s="177">
        <v>86125</v>
      </c>
      <c r="AS253" s="174">
        <v>60</v>
      </c>
      <c r="AT253" s="182">
        <f t="shared" si="56"/>
        <v>5167500</v>
      </c>
    </row>
    <row r="254" spans="1:46" ht="24.95" customHeight="1">
      <c r="A254" s="182">
        <v>252</v>
      </c>
      <c r="G254" s="182">
        <f t="shared" si="43"/>
        <v>0</v>
      </c>
      <c r="J254" s="182">
        <f t="shared" si="44"/>
        <v>0</v>
      </c>
      <c r="M254" s="182">
        <f t="shared" si="45"/>
        <v>0</v>
      </c>
      <c r="P254" s="182">
        <f t="shared" si="46"/>
        <v>0</v>
      </c>
      <c r="S254" s="182">
        <f t="shared" si="47"/>
        <v>0</v>
      </c>
      <c r="V254" s="182">
        <f t="shared" si="48"/>
        <v>0</v>
      </c>
      <c r="Y254" s="182">
        <f t="shared" si="49"/>
        <v>0</v>
      </c>
      <c r="AB254" s="182">
        <f t="shared" si="50"/>
        <v>0</v>
      </c>
      <c r="AE254" s="182">
        <f t="shared" si="51"/>
        <v>0</v>
      </c>
      <c r="AH254" s="182">
        <f t="shared" si="52"/>
        <v>0</v>
      </c>
      <c r="AK254" s="182">
        <f t="shared" si="53"/>
        <v>0</v>
      </c>
      <c r="AN254" s="182">
        <f t="shared" si="54"/>
        <v>0</v>
      </c>
      <c r="AQ254" s="182">
        <f t="shared" si="55"/>
        <v>0</v>
      </c>
      <c r="AT254" s="182">
        <f t="shared" si="56"/>
        <v>0</v>
      </c>
    </row>
    <row r="255" spans="1:46" ht="24.95" customHeight="1">
      <c r="A255" s="182">
        <v>253</v>
      </c>
      <c r="B255" s="182">
        <v>27</v>
      </c>
      <c r="C255" s="232" t="s">
        <v>352</v>
      </c>
      <c r="D255" s="183" t="s">
        <v>301</v>
      </c>
      <c r="E255" s="183">
        <v>6980523</v>
      </c>
      <c r="F255" s="184">
        <v>55</v>
      </c>
      <c r="G255" s="182">
        <f t="shared" si="43"/>
        <v>383928765</v>
      </c>
      <c r="H255" s="183">
        <v>131007</v>
      </c>
      <c r="I255" s="184">
        <v>350</v>
      </c>
      <c r="J255" s="182">
        <f t="shared" si="44"/>
        <v>45852450</v>
      </c>
      <c r="K255" s="183">
        <v>534</v>
      </c>
      <c r="L255" s="185">
        <v>300</v>
      </c>
      <c r="M255" s="182">
        <f t="shared" si="45"/>
        <v>160200</v>
      </c>
      <c r="N255" s="183">
        <v>38578</v>
      </c>
      <c r="O255" s="185">
        <v>450</v>
      </c>
      <c r="P255" s="182">
        <f t="shared" si="46"/>
        <v>17360100</v>
      </c>
      <c r="Q255" s="183">
        <v>29778</v>
      </c>
      <c r="R255" s="185">
        <v>450</v>
      </c>
      <c r="S255" s="182">
        <f t="shared" si="47"/>
        <v>13400100</v>
      </c>
      <c r="T255" s="183">
        <v>2390</v>
      </c>
      <c r="U255" s="185">
        <v>350</v>
      </c>
      <c r="V255" s="182">
        <f t="shared" si="48"/>
        <v>836500</v>
      </c>
      <c r="W255" s="183">
        <v>844</v>
      </c>
      <c r="X255" s="185">
        <v>350</v>
      </c>
      <c r="Y255" s="182">
        <f t="shared" si="49"/>
        <v>295400</v>
      </c>
      <c r="Z255" s="183">
        <v>45289</v>
      </c>
      <c r="AA255" s="185">
        <v>450</v>
      </c>
      <c r="AB255" s="182">
        <f t="shared" si="50"/>
        <v>20380050</v>
      </c>
      <c r="AC255" s="183"/>
      <c r="AD255" s="184"/>
      <c r="AE255" s="182">
        <f t="shared" si="51"/>
        <v>0</v>
      </c>
      <c r="AF255" s="183">
        <v>95176</v>
      </c>
      <c r="AG255" s="184">
        <v>600</v>
      </c>
      <c r="AH255" s="182">
        <f t="shared" si="52"/>
        <v>57105600</v>
      </c>
      <c r="AI255" s="189">
        <v>19035</v>
      </c>
      <c r="AJ255" s="189">
        <v>150</v>
      </c>
      <c r="AK255" s="182">
        <f t="shared" si="53"/>
        <v>2855250</v>
      </c>
      <c r="AL255" s="182">
        <v>1326816</v>
      </c>
      <c r="AM255" s="189">
        <v>375</v>
      </c>
      <c r="AN255" s="182">
        <f t="shared" si="54"/>
        <v>497556000</v>
      </c>
      <c r="AO255" s="183"/>
      <c r="AQ255" s="182">
        <f t="shared" si="55"/>
        <v>0</v>
      </c>
      <c r="AR255" s="183"/>
      <c r="AS255" s="182">
        <v>75</v>
      </c>
      <c r="AT255" s="182">
        <f t="shared" si="56"/>
        <v>0</v>
      </c>
    </row>
    <row r="256" spans="1:46" ht="24.95" customHeight="1">
      <c r="A256" s="182">
        <v>254</v>
      </c>
      <c r="C256" s="183"/>
      <c r="D256" s="183" t="s">
        <v>302</v>
      </c>
      <c r="E256" s="183">
        <v>21845326</v>
      </c>
      <c r="F256" s="184">
        <v>55</v>
      </c>
      <c r="G256" s="182">
        <f t="shared" si="43"/>
        <v>1201492930</v>
      </c>
      <c r="H256" s="183">
        <v>169231</v>
      </c>
      <c r="I256" s="184">
        <v>350</v>
      </c>
      <c r="J256" s="182">
        <f t="shared" si="44"/>
        <v>59230850</v>
      </c>
      <c r="K256" s="183">
        <v>1749</v>
      </c>
      <c r="L256" s="185">
        <v>300</v>
      </c>
      <c r="M256" s="182">
        <f t="shared" si="45"/>
        <v>524700</v>
      </c>
      <c r="N256" s="183">
        <v>50280</v>
      </c>
      <c r="O256" s="185">
        <v>450</v>
      </c>
      <c r="P256" s="182">
        <f t="shared" si="46"/>
        <v>22626000</v>
      </c>
      <c r="Q256" s="183">
        <v>72652</v>
      </c>
      <c r="R256" s="185">
        <v>450</v>
      </c>
      <c r="S256" s="182">
        <f t="shared" si="47"/>
        <v>32693400</v>
      </c>
      <c r="T256" s="183"/>
      <c r="U256" s="185">
        <v>350</v>
      </c>
      <c r="V256" s="182">
        <f t="shared" si="48"/>
        <v>0</v>
      </c>
      <c r="W256" s="183">
        <v>833</v>
      </c>
      <c r="X256" s="185">
        <v>350</v>
      </c>
      <c r="Y256" s="182">
        <f t="shared" si="49"/>
        <v>291550</v>
      </c>
      <c r="Z256" s="183">
        <v>82805</v>
      </c>
      <c r="AA256" s="185">
        <v>450</v>
      </c>
      <c r="AB256" s="182">
        <f t="shared" si="50"/>
        <v>37262250</v>
      </c>
      <c r="AC256" s="183"/>
      <c r="AD256" s="184"/>
      <c r="AE256" s="182">
        <f t="shared" si="51"/>
        <v>0</v>
      </c>
      <c r="AF256" s="183">
        <v>75316</v>
      </c>
      <c r="AG256" s="184">
        <v>600</v>
      </c>
      <c r="AH256" s="182">
        <f t="shared" si="52"/>
        <v>45189600</v>
      </c>
      <c r="AI256" s="183">
        <v>15063</v>
      </c>
      <c r="AJ256" s="189">
        <v>150</v>
      </c>
      <c r="AK256" s="182">
        <f t="shared" si="53"/>
        <v>2259450</v>
      </c>
      <c r="AL256" s="182">
        <v>2493246</v>
      </c>
      <c r="AM256" s="189">
        <v>375</v>
      </c>
      <c r="AN256" s="182">
        <f t="shared" si="54"/>
        <v>934967250</v>
      </c>
      <c r="AO256" s="183"/>
      <c r="AQ256" s="182">
        <f t="shared" si="55"/>
        <v>0</v>
      </c>
      <c r="AR256" s="183"/>
      <c r="AS256" s="182">
        <v>75</v>
      </c>
      <c r="AT256" s="182">
        <f t="shared" si="56"/>
        <v>0</v>
      </c>
    </row>
    <row r="257" spans="1:46" ht="24.95" customHeight="1">
      <c r="A257" s="182">
        <v>255</v>
      </c>
      <c r="C257" s="183"/>
      <c r="D257" s="183" t="s">
        <v>303</v>
      </c>
      <c r="E257" s="183">
        <v>12338391</v>
      </c>
      <c r="F257" s="184">
        <v>55</v>
      </c>
      <c r="G257" s="182">
        <f t="shared" si="43"/>
        <v>678611505</v>
      </c>
      <c r="H257" s="183">
        <v>146961</v>
      </c>
      <c r="I257" s="184">
        <v>350</v>
      </c>
      <c r="J257" s="182">
        <f t="shared" si="44"/>
        <v>51436350</v>
      </c>
      <c r="K257" s="183">
        <v>76302</v>
      </c>
      <c r="L257" s="185">
        <v>300</v>
      </c>
      <c r="M257" s="182">
        <f t="shared" si="45"/>
        <v>22890600</v>
      </c>
      <c r="N257" s="183">
        <v>55769</v>
      </c>
      <c r="O257" s="185">
        <v>450</v>
      </c>
      <c r="P257" s="182">
        <f t="shared" si="46"/>
        <v>25096050</v>
      </c>
      <c r="Q257" s="183">
        <v>90733</v>
      </c>
      <c r="R257" s="185">
        <v>450</v>
      </c>
      <c r="S257" s="182">
        <f t="shared" si="47"/>
        <v>40829850</v>
      </c>
      <c r="T257" s="183"/>
      <c r="U257" s="185">
        <v>350</v>
      </c>
      <c r="V257" s="182">
        <f t="shared" si="48"/>
        <v>0</v>
      </c>
      <c r="W257" s="183">
        <v>292</v>
      </c>
      <c r="X257" s="185">
        <v>350</v>
      </c>
      <c r="Y257" s="182">
        <f t="shared" si="49"/>
        <v>102200</v>
      </c>
      <c r="Z257" s="183">
        <v>86810</v>
      </c>
      <c r="AA257" s="185">
        <v>450</v>
      </c>
      <c r="AB257" s="182">
        <f t="shared" si="50"/>
        <v>39064500</v>
      </c>
      <c r="AC257" s="183"/>
      <c r="AD257" s="184"/>
      <c r="AE257" s="182">
        <f t="shared" si="51"/>
        <v>0</v>
      </c>
      <c r="AF257" s="183">
        <v>80148</v>
      </c>
      <c r="AG257" s="184">
        <v>600</v>
      </c>
      <c r="AH257" s="182">
        <f t="shared" si="52"/>
        <v>48088800</v>
      </c>
      <c r="AI257" s="183">
        <v>16030</v>
      </c>
      <c r="AJ257" s="189">
        <v>150</v>
      </c>
      <c r="AK257" s="182">
        <f t="shared" si="53"/>
        <v>2404500</v>
      </c>
      <c r="AL257" s="182">
        <v>2664459</v>
      </c>
      <c r="AM257" s="189">
        <v>375</v>
      </c>
      <c r="AN257" s="182">
        <f t="shared" si="54"/>
        <v>999172125</v>
      </c>
      <c r="AO257" s="183"/>
      <c r="AP257" s="174"/>
      <c r="AQ257" s="182">
        <f t="shared" si="55"/>
        <v>0</v>
      </c>
      <c r="AR257" s="183"/>
      <c r="AS257" s="182">
        <v>75</v>
      </c>
      <c r="AT257" s="182">
        <f t="shared" si="56"/>
        <v>0</v>
      </c>
    </row>
    <row r="258" spans="1:46" ht="24.95" customHeight="1">
      <c r="A258" s="182">
        <v>256</v>
      </c>
      <c r="C258" s="183"/>
      <c r="D258" s="183" t="s">
        <v>304</v>
      </c>
      <c r="E258" s="183">
        <v>8966840</v>
      </c>
      <c r="F258" s="184">
        <v>55</v>
      </c>
      <c r="G258" s="182">
        <f t="shared" si="43"/>
        <v>493176200</v>
      </c>
      <c r="H258" s="183">
        <v>133076</v>
      </c>
      <c r="I258" s="184">
        <v>350</v>
      </c>
      <c r="J258" s="182">
        <f t="shared" si="44"/>
        <v>46576600</v>
      </c>
      <c r="K258" s="183">
        <v>89190</v>
      </c>
      <c r="L258" s="185">
        <v>300</v>
      </c>
      <c r="M258" s="182">
        <f t="shared" si="45"/>
        <v>26757000</v>
      </c>
      <c r="N258" s="183">
        <v>84417</v>
      </c>
      <c r="O258" s="185">
        <v>450</v>
      </c>
      <c r="P258" s="182">
        <f t="shared" si="46"/>
        <v>37987650</v>
      </c>
      <c r="Q258" s="183">
        <v>40546</v>
      </c>
      <c r="R258" s="185">
        <v>450</v>
      </c>
      <c r="S258" s="182">
        <f t="shared" si="47"/>
        <v>18245700</v>
      </c>
      <c r="T258" s="183">
        <v>57</v>
      </c>
      <c r="U258" s="185">
        <v>350</v>
      </c>
      <c r="V258" s="182">
        <f t="shared" si="48"/>
        <v>19950</v>
      </c>
      <c r="W258" s="183">
        <v>23</v>
      </c>
      <c r="X258" s="185">
        <v>350</v>
      </c>
      <c r="Y258" s="182">
        <f t="shared" si="49"/>
        <v>8050</v>
      </c>
      <c r="Z258" s="183">
        <v>48758</v>
      </c>
      <c r="AA258" s="185">
        <v>450</v>
      </c>
      <c r="AB258" s="182">
        <f t="shared" si="50"/>
        <v>21941100</v>
      </c>
      <c r="AC258" s="183"/>
      <c r="AD258" s="184"/>
      <c r="AE258" s="182">
        <f t="shared" si="51"/>
        <v>0</v>
      </c>
      <c r="AF258" s="183">
        <v>171827</v>
      </c>
      <c r="AG258" s="184">
        <v>600</v>
      </c>
      <c r="AH258" s="182">
        <f t="shared" si="52"/>
        <v>103096200</v>
      </c>
      <c r="AI258" s="183">
        <v>34365</v>
      </c>
      <c r="AJ258" s="189">
        <v>150</v>
      </c>
      <c r="AK258" s="182">
        <f t="shared" si="53"/>
        <v>5154750</v>
      </c>
      <c r="AL258" s="182">
        <v>1429766</v>
      </c>
      <c r="AM258" s="189">
        <v>375</v>
      </c>
      <c r="AN258" s="182">
        <f t="shared" si="54"/>
        <v>536162250</v>
      </c>
      <c r="AO258" s="183"/>
      <c r="AQ258" s="182">
        <f t="shared" si="55"/>
        <v>0</v>
      </c>
      <c r="AR258" s="183"/>
      <c r="AS258" s="182">
        <v>75</v>
      </c>
      <c r="AT258" s="182">
        <f t="shared" si="56"/>
        <v>0</v>
      </c>
    </row>
    <row r="259" spans="1:46" s="174" customFormat="1" ht="24.95" customHeight="1">
      <c r="A259" s="174">
        <v>257</v>
      </c>
      <c r="C259" s="175"/>
      <c r="D259" s="176" t="s">
        <v>300</v>
      </c>
      <c r="E259" s="177">
        <v>50131080</v>
      </c>
      <c r="F259" s="178">
        <v>55</v>
      </c>
      <c r="G259" s="182">
        <f t="shared" si="43"/>
        <v>2757209400</v>
      </c>
      <c r="H259" s="177">
        <v>580275</v>
      </c>
      <c r="I259" s="178">
        <v>350</v>
      </c>
      <c r="J259" s="182">
        <f t="shared" si="44"/>
        <v>203096250</v>
      </c>
      <c r="K259" s="177">
        <v>167775</v>
      </c>
      <c r="L259" s="180">
        <v>300</v>
      </c>
      <c r="M259" s="182">
        <f t="shared" si="45"/>
        <v>50332500</v>
      </c>
      <c r="N259" s="177">
        <v>229044</v>
      </c>
      <c r="O259" s="180">
        <v>450</v>
      </c>
      <c r="P259" s="182">
        <f t="shared" si="46"/>
        <v>103069800</v>
      </c>
      <c r="Q259" s="177">
        <v>233709</v>
      </c>
      <c r="R259" s="180">
        <v>450</v>
      </c>
      <c r="S259" s="182">
        <f t="shared" si="47"/>
        <v>105169050</v>
      </c>
      <c r="T259" s="177">
        <v>2447</v>
      </c>
      <c r="U259" s="180">
        <v>350</v>
      </c>
      <c r="V259" s="182">
        <f t="shared" si="48"/>
        <v>856450</v>
      </c>
      <c r="W259" s="177">
        <v>1992</v>
      </c>
      <c r="X259" s="180">
        <v>350</v>
      </c>
      <c r="Y259" s="182">
        <f t="shared" si="49"/>
        <v>697200</v>
      </c>
      <c r="Z259" s="177">
        <v>263662</v>
      </c>
      <c r="AA259" s="180">
        <v>450</v>
      </c>
      <c r="AB259" s="182">
        <f t="shared" si="50"/>
        <v>118647900</v>
      </c>
      <c r="AC259" s="177">
        <v>0</v>
      </c>
      <c r="AD259" s="178"/>
      <c r="AE259" s="182">
        <f t="shared" si="51"/>
        <v>0</v>
      </c>
      <c r="AF259" s="177">
        <v>422467</v>
      </c>
      <c r="AG259" s="178">
        <v>600</v>
      </c>
      <c r="AH259" s="182">
        <f t="shared" si="52"/>
        <v>253480200</v>
      </c>
      <c r="AI259" s="177">
        <v>84493</v>
      </c>
      <c r="AJ259" s="178">
        <v>150</v>
      </c>
      <c r="AK259" s="182">
        <f t="shared" si="53"/>
        <v>12673950</v>
      </c>
      <c r="AL259" s="177">
        <v>7914287</v>
      </c>
      <c r="AM259" s="178">
        <v>375</v>
      </c>
      <c r="AN259" s="182">
        <f t="shared" si="54"/>
        <v>2967857625</v>
      </c>
      <c r="AO259" s="177">
        <v>2302</v>
      </c>
      <c r="AP259" s="182">
        <v>320</v>
      </c>
      <c r="AQ259" s="182">
        <f t="shared" si="55"/>
        <v>736640</v>
      </c>
      <c r="AR259" s="177">
        <v>13752</v>
      </c>
      <c r="AS259" s="174">
        <v>75</v>
      </c>
      <c r="AT259" s="182">
        <f t="shared" si="56"/>
        <v>1031400</v>
      </c>
    </row>
    <row r="260" spans="1:46" ht="24.95" customHeight="1">
      <c r="A260" s="182">
        <v>258</v>
      </c>
      <c r="G260" s="182">
        <f t="shared" ref="G260:G323" si="57">E260*F260</f>
        <v>0</v>
      </c>
      <c r="J260" s="182">
        <f t="shared" ref="J260:J323" si="58">H260*I260</f>
        <v>0</v>
      </c>
      <c r="M260" s="182">
        <f t="shared" ref="M260:M323" si="59">K260*L260</f>
        <v>0</v>
      </c>
      <c r="P260" s="182">
        <f t="shared" ref="P260:P323" si="60">N260*O260</f>
        <v>0</v>
      </c>
      <c r="S260" s="182">
        <f t="shared" ref="S260:S323" si="61">Q260*R260</f>
        <v>0</v>
      </c>
      <c r="V260" s="182">
        <f t="shared" ref="V260:V323" si="62">T260*U260</f>
        <v>0</v>
      </c>
      <c r="Y260" s="182">
        <f t="shared" ref="Y260:Y323" si="63">W260*X260</f>
        <v>0</v>
      </c>
      <c r="AB260" s="182">
        <f t="shared" ref="AB260:AB323" si="64">Z260*AA260</f>
        <v>0</v>
      </c>
      <c r="AE260" s="182">
        <f t="shared" ref="AE260:AE323" si="65">AC260*AD260</f>
        <v>0</v>
      </c>
      <c r="AH260" s="182">
        <f t="shared" ref="AH260:AH323" si="66">AF260*AG260</f>
        <v>0</v>
      </c>
      <c r="AK260" s="182">
        <f t="shared" ref="AK260:AK323" si="67">AI260*AJ260</f>
        <v>0</v>
      </c>
      <c r="AN260" s="182">
        <f t="shared" ref="AN260:AN323" si="68">AL260*AM260</f>
        <v>0</v>
      </c>
      <c r="AQ260" s="182">
        <f t="shared" ref="AQ260:AQ323" si="69">AO260*AP260</f>
        <v>0</v>
      </c>
      <c r="AT260" s="182">
        <f t="shared" ref="AT260:AT323" si="70">AR260*AS260</f>
        <v>0</v>
      </c>
    </row>
    <row r="261" spans="1:46" ht="24.95" customHeight="1">
      <c r="A261" s="182">
        <v>259</v>
      </c>
      <c r="B261" s="182">
        <v>28</v>
      </c>
      <c r="C261" s="175" t="s">
        <v>305</v>
      </c>
      <c r="D261" s="183" t="s">
        <v>353</v>
      </c>
      <c r="E261" s="198">
        <v>40000000</v>
      </c>
      <c r="F261" s="184">
        <v>50</v>
      </c>
      <c r="G261" s="182">
        <f t="shared" si="57"/>
        <v>2000000000</v>
      </c>
      <c r="H261" s="183">
        <v>125200</v>
      </c>
      <c r="I261" s="184">
        <v>400</v>
      </c>
      <c r="J261" s="182">
        <f t="shared" si="58"/>
        <v>50080000</v>
      </c>
      <c r="K261" s="183">
        <v>3680</v>
      </c>
      <c r="L261" s="185">
        <v>100</v>
      </c>
      <c r="M261" s="182">
        <f t="shared" si="59"/>
        <v>368000</v>
      </c>
      <c r="N261" s="183">
        <v>21920</v>
      </c>
      <c r="O261" s="185">
        <v>600</v>
      </c>
      <c r="P261" s="182">
        <f t="shared" si="60"/>
        <v>13152000</v>
      </c>
      <c r="Q261" s="183">
        <v>21540</v>
      </c>
      <c r="R261" s="185">
        <v>500</v>
      </c>
      <c r="S261" s="182">
        <f t="shared" si="61"/>
        <v>10770000</v>
      </c>
      <c r="T261" s="183">
        <v>1200</v>
      </c>
      <c r="U261" s="185">
        <v>300</v>
      </c>
      <c r="V261" s="182">
        <f t="shared" si="62"/>
        <v>360000</v>
      </c>
      <c r="W261" s="183"/>
      <c r="X261" s="185">
        <v>300</v>
      </c>
      <c r="Y261" s="182">
        <f t="shared" si="63"/>
        <v>0</v>
      </c>
      <c r="Z261" s="183"/>
      <c r="AA261" s="185">
        <v>500</v>
      </c>
      <c r="AB261" s="182">
        <f t="shared" si="64"/>
        <v>0</v>
      </c>
      <c r="AC261" s="183"/>
      <c r="AD261" s="184"/>
      <c r="AE261" s="182">
        <f t="shared" si="65"/>
        <v>0</v>
      </c>
      <c r="AF261" s="183">
        <v>54000</v>
      </c>
      <c r="AG261" s="184">
        <v>600</v>
      </c>
      <c r="AH261" s="182">
        <f t="shared" si="66"/>
        <v>32400000</v>
      </c>
      <c r="AI261" s="183">
        <v>400</v>
      </c>
      <c r="AJ261" s="184">
        <v>200</v>
      </c>
      <c r="AK261" s="182">
        <f t="shared" si="67"/>
        <v>80000</v>
      </c>
      <c r="AL261" s="183">
        <v>17200</v>
      </c>
      <c r="AM261" s="184">
        <v>450</v>
      </c>
      <c r="AN261" s="182">
        <f t="shared" si="68"/>
        <v>7740000</v>
      </c>
      <c r="AP261" s="182">
        <v>320</v>
      </c>
      <c r="AQ261" s="182">
        <f t="shared" si="69"/>
        <v>0</v>
      </c>
      <c r="AS261" s="182">
        <v>80</v>
      </c>
      <c r="AT261" s="182">
        <f t="shared" si="70"/>
        <v>0</v>
      </c>
    </row>
    <row r="262" spans="1:46" ht="24.95" customHeight="1">
      <c r="A262" s="182">
        <v>260</v>
      </c>
      <c r="C262" s="183" t="s">
        <v>160</v>
      </c>
      <c r="D262" s="183" t="s">
        <v>307</v>
      </c>
      <c r="E262" s="198">
        <v>17000000</v>
      </c>
      <c r="F262" s="184">
        <v>50</v>
      </c>
      <c r="G262" s="182">
        <f t="shared" si="57"/>
        <v>850000000</v>
      </c>
      <c r="H262" s="183">
        <v>83000</v>
      </c>
      <c r="I262" s="184">
        <v>400</v>
      </c>
      <c r="J262" s="182">
        <f t="shared" si="58"/>
        <v>33200000</v>
      </c>
      <c r="K262" s="183">
        <v>2670</v>
      </c>
      <c r="L262" s="185">
        <v>100</v>
      </c>
      <c r="M262" s="182">
        <f t="shared" si="59"/>
        <v>267000</v>
      </c>
      <c r="N262" s="183">
        <v>56000</v>
      </c>
      <c r="O262" s="185">
        <v>600</v>
      </c>
      <c r="P262" s="182">
        <f t="shared" si="60"/>
        <v>33600000</v>
      </c>
      <c r="Q262" s="183">
        <v>38600</v>
      </c>
      <c r="R262" s="185">
        <v>500</v>
      </c>
      <c r="S262" s="182">
        <f t="shared" si="61"/>
        <v>19300000</v>
      </c>
      <c r="T262" s="183">
        <v>1000</v>
      </c>
      <c r="U262" s="185">
        <v>300</v>
      </c>
      <c r="V262" s="182">
        <f t="shared" si="62"/>
        <v>300000</v>
      </c>
      <c r="W262" s="183"/>
      <c r="X262" s="185">
        <v>300</v>
      </c>
      <c r="Y262" s="182">
        <f t="shared" si="63"/>
        <v>0</v>
      </c>
      <c r="Z262" s="183"/>
      <c r="AA262" s="185">
        <v>500</v>
      </c>
      <c r="AB262" s="182">
        <f t="shared" si="64"/>
        <v>0</v>
      </c>
      <c r="AC262" s="183"/>
      <c r="AD262" s="184"/>
      <c r="AE262" s="182">
        <f t="shared" si="65"/>
        <v>0</v>
      </c>
      <c r="AF262" s="183">
        <v>3960</v>
      </c>
      <c r="AG262" s="184">
        <v>600</v>
      </c>
      <c r="AH262" s="182">
        <f t="shared" si="66"/>
        <v>2376000</v>
      </c>
      <c r="AI262" s="183">
        <v>330</v>
      </c>
      <c r="AJ262" s="184">
        <v>200</v>
      </c>
      <c r="AK262" s="182">
        <f t="shared" si="67"/>
        <v>66000</v>
      </c>
      <c r="AL262" s="183">
        <v>14534</v>
      </c>
      <c r="AM262" s="184">
        <v>450</v>
      </c>
      <c r="AN262" s="182">
        <f t="shared" si="68"/>
        <v>6540300</v>
      </c>
      <c r="AP262" s="182">
        <v>320</v>
      </c>
      <c r="AQ262" s="182">
        <f t="shared" si="69"/>
        <v>0</v>
      </c>
      <c r="AS262" s="182">
        <v>80</v>
      </c>
      <c r="AT262" s="182">
        <f t="shared" si="70"/>
        <v>0</v>
      </c>
    </row>
    <row r="263" spans="1:46" ht="24.95" customHeight="1">
      <c r="A263" s="182">
        <v>261</v>
      </c>
      <c r="C263" s="183" t="s">
        <v>160</v>
      </c>
      <c r="D263" s="183" t="s">
        <v>308</v>
      </c>
      <c r="E263" s="198">
        <v>38000000</v>
      </c>
      <c r="F263" s="184">
        <v>50</v>
      </c>
      <c r="G263" s="182">
        <f t="shared" si="57"/>
        <v>1900000000</v>
      </c>
      <c r="H263" s="183">
        <v>3584</v>
      </c>
      <c r="I263" s="184">
        <v>400</v>
      </c>
      <c r="J263" s="182">
        <f t="shared" si="58"/>
        <v>1433600</v>
      </c>
      <c r="K263" s="183"/>
      <c r="L263" s="185">
        <v>100</v>
      </c>
      <c r="M263" s="182">
        <f t="shared" si="59"/>
        <v>0</v>
      </c>
      <c r="N263" s="183">
        <v>3025</v>
      </c>
      <c r="O263" s="185">
        <v>600</v>
      </c>
      <c r="P263" s="182">
        <f t="shared" si="60"/>
        <v>1815000</v>
      </c>
      <c r="Q263" s="183">
        <v>855</v>
      </c>
      <c r="R263" s="185">
        <v>500</v>
      </c>
      <c r="S263" s="182">
        <f t="shared" si="61"/>
        <v>427500</v>
      </c>
      <c r="T263" s="183">
        <v>1600</v>
      </c>
      <c r="U263" s="185">
        <v>300</v>
      </c>
      <c r="V263" s="182">
        <f t="shared" si="62"/>
        <v>480000</v>
      </c>
      <c r="W263" s="183"/>
      <c r="X263" s="185">
        <v>300</v>
      </c>
      <c r="Y263" s="182">
        <f t="shared" si="63"/>
        <v>0</v>
      </c>
      <c r="Z263" s="183"/>
      <c r="AA263" s="185">
        <v>500</v>
      </c>
      <c r="AB263" s="182">
        <f t="shared" si="64"/>
        <v>0</v>
      </c>
      <c r="AC263" s="183"/>
      <c r="AD263" s="184"/>
      <c r="AE263" s="182">
        <f t="shared" si="65"/>
        <v>0</v>
      </c>
      <c r="AF263" s="183">
        <v>45000</v>
      </c>
      <c r="AG263" s="184">
        <v>600</v>
      </c>
      <c r="AH263" s="182">
        <f t="shared" si="66"/>
        <v>27000000</v>
      </c>
      <c r="AI263" s="183"/>
      <c r="AJ263" s="184">
        <v>200</v>
      </c>
      <c r="AK263" s="182">
        <f t="shared" si="67"/>
        <v>0</v>
      </c>
      <c r="AL263" s="183">
        <v>20500</v>
      </c>
      <c r="AM263" s="184">
        <v>450</v>
      </c>
      <c r="AN263" s="182">
        <f t="shared" si="68"/>
        <v>9225000</v>
      </c>
      <c r="AP263" s="182">
        <v>320</v>
      </c>
      <c r="AQ263" s="182">
        <f t="shared" si="69"/>
        <v>0</v>
      </c>
      <c r="AS263" s="182">
        <v>80</v>
      </c>
      <c r="AT263" s="182">
        <f t="shared" si="70"/>
        <v>0</v>
      </c>
    </row>
    <row r="264" spans="1:46" ht="24.95" customHeight="1">
      <c r="A264" s="182">
        <v>262</v>
      </c>
      <c r="C264" s="183" t="s">
        <v>160</v>
      </c>
      <c r="D264" s="183" t="s">
        <v>309</v>
      </c>
      <c r="E264" s="198">
        <v>44000000</v>
      </c>
      <c r="F264" s="184">
        <v>50</v>
      </c>
      <c r="G264" s="182">
        <f t="shared" si="57"/>
        <v>2200000000</v>
      </c>
      <c r="H264" s="183">
        <v>150000</v>
      </c>
      <c r="I264" s="184">
        <v>400</v>
      </c>
      <c r="J264" s="182">
        <f t="shared" si="58"/>
        <v>60000000</v>
      </c>
      <c r="K264" s="183"/>
      <c r="L264" s="185">
        <v>100</v>
      </c>
      <c r="M264" s="182">
        <f t="shared" si="59"/>
        <v>0</v>
      </c>
      <c r="N264" s="183">
        <v>23700</v>
      </c>
      <c r="O264" s="185">
        <v>600</v>
      </c>
      <c r="P264" s="182">
        <f t="shared" si="60"/>
        <v>14220000</v>
      </c>
      <c r="Q264" s="183">
        <v>21000</v>
      </c>
      <c r="R264" s="185">
        <v>500</v>
      </c>
      <c r="S264" s="182">
        <f t="shared" si="61"/>
        <v>10500000</v>
      </c>
      <c r="T264" s="183"/>
      <c r="U264" s="185">
        <v>300</v>
      </c>
      <c r="V264" s="182">
        <f t="shared" si="62"/>
        <v>0</v>
      </c>
      <c r="W264" s="183"/>
      <c r="X264" s="185">
        <v>300</v>
      </c>
      <c r="Y264" s="182">
        <f t="shared" si="63"/>
        <v>0</v>
      </c>
      <c r="Z264" s="183"/>
      <c r="AA264" s="185">
        <v>500</v>
      </c>
      <c r="AB264" s="182">
        <f t="shared" si="64"/>
        <v>0</v>
      </c>
      <c r="AC264" s="183"/>
      <c r="AD264" s="184"/>
      <c r="AE264" s="182">
        <f t="shared" si="65"/>
        <v>0</v>
      </c>
      <c r="AF264" s="183">
        <v>19000</v>
      </c>
      <c r="AG264" s="184">
        <v>600</v>
      </c>
      <c r="AH264" s="182">
        <f t="shared" si="66"/>
        <v>11400000</v>
      </c>
      <c r="AI264" s="183"/>
      <c r="AJ264" s="184">
        <v>200</v>
      </c>
      <c r="AK264" s="182">
        <f t="shared" si="67"/>
        <v>0</v>
      </c>
      <c r="AL264" s="183">
        <v>32061</v>
      </c>
      <c r="AM264" s="184">
        <v>450</v>
      </c>
      <c r="AN264" s="182">
        <f t="shared" si="68"/>
        <v>14427450</v>
      </c>
      <c r="AP264" s="182">
        <v>320</v>
      </c>
      <c r="AQ264" s="182">
        <f t="shared" si="69"/>
        <v>0</v>
      </c>
      <c r="AS264" s="182">
        <v>80</v>
      </c>
      <c r="AT264" s="182">
        <f t="shared" si="70"/>
        <v>0</v>
      </c>
    </row>
    <row r="265" spans="1:46" ht="24.95" customHeight="1">
      <c r="A265" s="182">
        <v>263</v>
      </c>
      <c r="C265" s="183" t="s">
        <v>160</v>
      </c>
      <c r="D265" s="183" t="s">
        <v>354</v>
      </c>
      <c r="E265" s="198">
        <v>12000000</v>
      </c>
      <c r="F265" s="184">
        <v>50</v>
      </c>
      <c r="G265" s="182">
        <f t="shared" si="57"/>
        <v>600000000</v>
      </c>
      <c r="H265" s="183">
        <v>1092000</v>
      </c>
      <c r="I265" s="184">
        <v>400</v>
      </c>
      <c r="J265" s="182">
        <f t="shared" si="58"/>
        <v>436800000</v>
      </c>
      <c r="K265" s="183"/>
      <c r="L265" s="185">
        <v>100</v>
      </c>
      <c r="M265" s="182">
        <f t="shared" si="59"/>
        <v>0</v>
      </c>
      <c r="N265" s="183">
        <v>31200</v>
      </c>
      <c r="O265" s="185">
        <v>600</v>
      </c>
      <c r="P265" s="182">
        <f t="shared" si="60"/>
        <v>18720000</v>
      </c>
      <c r="Q265" s="183">
        <v>10500</v>
      </c>
      <c r="R265" s="185">
        <v>500</v>
      </c>
      <c r="S265" s="182">
        <f t="shared" si="61"/>
        <v>5250000</v>
      </c>
      <c r="T265" s="183">
        <v>1000</v>
      </c>
      <c r="U265" s="185">
        <v>300</v>
      </c>
      <c r="V265" s="182">
        <f t="shared" si="62"/>
        <v>300000</v>
      </c>
      <c r="W265" s="183"/>
      <c r="X265" s="185">
        <v>300</v>
      </c>
      <c r="Y265" s="182">
        <f t="shared" si="63"/>
        <v>0</v>
      </c>
      <c r="Z265" s="183"/>
      <c r="AA265" s="185">
        <v>500</v>
      </c>
      <c r="AB265" s="182">
        <f t="shared" si="64"/>
        <v>0</v>
      </c>
      <c r="AC265" s="183"/>
      <c r="AD265" s="184"/>
      <c r="AE265" s="182">
        <f t="shared" si="65"/>
        <v>0</v>
      </c>
      <c r="AF265" s="183">
        <v>32000</v>
      </c>
      <c r="AG265" s="184">
        <v>600</v>
      </c>
      <c r="AH265" s="182">
        <f t="shared" si="66"/>
        <v>19200000</v>
      </c>
      <c r="AI265" s="183"/>
      <c r="AJ265" s="184">
        <v>200</v>
      </c>
      <c r="AK265" s="182">
        <f t="shared" si="67"/>
        <v>0</v>
      </c>
      <c r="AL265" s="183">
        <v>17667</v>
      </c>
      <c r="AM265" s="184">
        <v>450</v>
      </c>
      <c r="AN265" s="182">
        <f t="shared" si="68"/>
        <v>7950150</v>
      </c>
      <c r="AP265" s="182">
        <v>320</v>
      </c>
      <c r="AQ265" s="182">
        <f t="shared" si="69"/>
        <v>0</v>
      </c>
      <c r="AS265" s="182">
        <v>80</v>
      </c>
      <c r="AT265" s="182">
        <f t="shared" si="70"/>
        <v>0</v>
      </c>
    </row>
    <row r="266" spans="1:46" ht="24.95" customHeight="1">
      <c r="A266" s="182">
        <v>264</v>
      </c>
      <c r="C266" s="183" t="s">
        <v>160</v>
      </c>
      <c r="D266" s="183" t="s">
        <v>311</v>
      </c>
      <c r="E266" s="198">
        <v>38000000</v>
      </c>
      <c r="F266" s="184">
        <v>50</v>
      </c>
      <c r="G266" s="182">
        <f t="shared" si="57"/>
        <v>1900000000</v>
      </c>
      <c r="H266" s="183">
        <v>1350000</v>
      </c>
      <c r="I266" s="184">
        <v>400</v>
      </c>
      <c r="J266" s="182">
        <f t="shared" si="58"/>
        <v>540000000</v>
      </c>
      <c r="K266" s="183">
        <v>321</v>
      </c>
      <c r="L266" s="185">
        <v>100</v>
      </c>
      <c r="M266" s="182">
        <f t="shared" si="59"/>
        <v>32100</v>
      </c>
      <c r="N266" s="183">
        <v>24240</v>
      </c>
      <c r="O266" s="185">
        <v>600</v>
      </c>
      <c r="P266" s="182">
        <f t="shared" si="60"/>
        <v>14544000</v>
      </c>
      <c r="Q266" s="183">
        <v>20000</v>
      </c>
      <c r="R266" s="185">
        <v>500</v>
      </c>
      <c r="S266" s="182">
        <f t="shared" si="61"/>
        <v>10000000</v>
      </c>
      <c r="T266" s="183">
        <v>600</v>
      </c>
      <c r="U266" s="185">
        <v>300</v>
      </c>
      <c r="V266" s="182">
        <f t="shared" si="62"/>
        <v>180000</v>
      </c>
      <c r="W266" s="183"/>
      <c r="X266" s="185">
        <v>300</v>
      </c>
      <c r="Y266" s="182">
        <f t="shared" si="63"/>
        <v>0</v>
      </c>
      <c r="Z266" s="183"/>
      <c r="AA266" s="185">
        <v>500</v>
      </c>
      <c r="AB266" s="182">
        <f t="shared" si="64"/>
        <v>0</v>
      </c>
      <c r="AC266" s="183"/>
      <c r="AD266" s="184"/>
      <c r="AE266" s="182">
        <f t="shared" si="65"/>
        <v>0</v>
      </c>
      <c r="AF266" s="183">
        <v>9727</v>
      </c>
      <c r="AG266" s="184">
        <v>600</v>
      </c>
      <c r="AH266" s="182">
        <f t="shared" si="66"/>
        <v>5836200</v>
      </c>
      <c r="AI266" s="183"/>
      <c r="AJ266" s="184">
        <v>200</v>
      </c>
      <c r="AK266" s="182">
        <f t="shared" si="67"/>
        <v>0</v>
      </c>
      <c r="AL266" s="183"/>
      <c r="AM266" s="184">
        <v>450</v>
      </c>
      <c r="AN266" s="182">
        <f t="shared" si="68"/>
        <v>0</v>
      </c>
      <c r="AO266" s="183"/>
      <c r="AP266" s="182">
        <v>320</v>
      </c>
      <c r="AQ266" s="182">
        <f t="shared" si="69"/>
        <v>0</v>
      </c>
      <c r="AR266" s="183"/>
      <c r="AS266" s="182">
        <v>80</v>
      </c>
      <c r="AT266" s="182">
        <f t="shared" si="70"/>
        <v>0</v>
      </c>
    </row>
    <row r="267" spans="1:46" s="174" customFormat="1" ht="24.95" customHeight="1">
      <c r="A267" s="174">
        <v>265</v>
      </c>
      <c r="C267" s="175"/>
      <c r="D267" s="176" t="s">
        <v>300</v>
      </c>
      <c r="E267" s="177">
        <v>189000000</v>
      </c>
      <c r="F267" s="178">
        <v>50</v>
      </c>
      <c r="G267" s="182">
        <f t="shared" si="57"/>
        <v>9450000000</v>
      </c>
      <c r="H267" s="177">
        <v>2803784</v>
      </c>
      <c r="I267" s="178">
        <v>400</v>
      </c>
      <c r="J267" s="182">
        <f t="shared" si="58"/>
        <v>1121513600</v>
      </c>
      <c r="K267" s="177">
        <v>6671</v>
      </c>
      <c r="L267" s="180">
        <v>100</v>
      </c>
      <c r="M267" s="182">
        <f t="shared" si="59"/>
        <v>667100</v>
      </c>
      <c r="N267" s="177">
        <v>160085</v>
      </c>
      <c r="O267" s="180">
        <v>600</v>
      </c>
      <c r="P267" s="182">
        <f t="shared" si="60"/>
        <v>96051000</v>
      </c>
      <c r="Q267" s="177">
        <v>112495</v>
      </c>
      <c r="R267" s="180">
        <v>500</v>
      </c>
      <c r="S267" s="182">
        <f t="shared" si="61"/>
        <v>56247500</v>
      </c>
      <c r="T267" s="177">
        <v>5400</v>
      </c>
      <c r="U267" s="180">
        <v>300</v>
      </c>
      <c r="V267" s="182">
        <f t="shared" si="62"/>
        <v>1620000</v>
      </c>
      <c r="W267" s="177">
        <v>0</v>
      </c>
      <c r="X267" s="180">
        <v>300</v>
      </c>
      <c r="Y267" s="182">
        <f t="shared" si="63"/>
        <v>0</v>
      </c>
      <c r="Z267" s="177">
        <v>0</v>
      </c>
      <c r="AA267" s="180">
        <v>500</v>
      </c>
      <c r="AB267" s="182">
        <f t="shared" si="64"/>
        <v>0</v>
      </c>
      <c r="AC267" s="177">
        <v>0</v>
      </c>
      <c r="AD267" s="178"/>
      <c r="AE267" s="182">
        <f t="shared" si="65"/>
        <v>0</v>
      </c>
      <c r="AF267" s="177">
        <v>163687</v>
      </c>
      <c r="AG267" s="178">
        <v>600</v>
      </c>
      <c r="AH267" s="182">
        <f t="shared" si="66"/>
        <v>98212200</v>
      </c>
      <c r="AI267" s="177">
        <v>730</v>
      </c>
      <c r="AJ267" s="178">
        <v>200</v>
      </c>
      <c r="AK267" s="182">
        <f t="shared" si="67"/>
        <v>146000</v>
      </c>
      <c r="AL267" s="177">
        <v>101962</v>
      </c>
      <c r="AM267" s="178">
        <v>450</v>
      </c>
      <c r="AN267" s="182">
        <f t="shared" si="68"/>
        <v>45882900</v>
      </c>
      <c r="AO267" s="177">
        <v>13112</v>
      </c>
      <c r="AP267" s="182">
        <v>320</v>
      </c>
      <c r="AQ267" s="182">
        <f t="shared" si="69"/>
        <v>4195840</v>
      </c>
      <c r="AR267" s="177">
        <v>10150</v>
      </c>
      <c r="AS267" s="174">
        <v>80</v>
      </c>
      <c r="AT267" s="182">
        <f t="shared" si="70"/>
        <v>812000</v>
      </c>
    </row>
    <row r="268" spans="1:46" ht="24.95" customHeight="1">
      <c r="A268" s="182">
        <v>266</v>
      </c>
      <c r="G268" s="182">
        <f t="shared" si="57"/>
        <v>0</v>
      </c>
      <c r="J268" s="182">
        <f t="shared" si="58"/>
        <v>0</v>
      </c>
      <c r="M268" s="182">
        <f t="shared" si="59"/>
        <v>0</v>
      </c>
      <c r="P268" s="182">
        <f t="shared" si="60"/>
        <v>0</v>
      </c>
      <c r="S268" s="182">
        <f t="shared" si="61"/>
        <v>0</v>
      </c>
      <c r="V268" s="182">
        <f t="shared" si="62"/>
        <v>0</v>
      </c>
      <c r="Y268" s="182">
        <f t="shared" si="63"/>
        <v>0</v>
      </c>
      <c r="AB268" s="182">
        <f t="shared" si="64"/>
        <v>0</v>
      </c>
      <c r="AE268" s="182">
        <f t="shared" si="65"/>
        <v>0</v>
      </c>
      <c r="AH268" s="182">
        <f t="shared" si="66"/>
        <v>0</v>
      </c>
      <c r="AK268" s="182">
        <f t="shared" si="67"/>
        <v>0</v>
      </c>
      <c r="AN268" s="182">
        <f t="shared" si="68"/>
        <v>0</v>
      </c>
      <c r="AP268" s="182">
        <v>320</v>
      </c>
      <c r="AQ268" s="182">
        <f t="shared" si="69"/>
        <v>0</v>
      </c>
      <c r="AT268" s="182">
        <f t="shared" si="70"/>
        <v>0</v>
      </c>
    </row>
    <row r="269" spans="1:46" ht="24.95" customHeight="1">
      <c r="A269" s="182">
        <v>267</v>
      </c>
      <c r="B269" s="182">
        <v>29</v>
      </c>
      <c r="C269" s="179" t="s">
        <v>312</v>
      </c>
      <c r="D269" s="186" t="s">
        <v>355</v>
      </c>
      <c r="E269" s="206">
        <v>47675382</v>
      </c>
      <c r="F269" s="206">
        <v>30</v>
      </c>
      <c r="G269" s="182">
        <f t="shared" si="57"/>
        <v>1430261460</v>
      </c>
      <c r="H269" s="206">
        <v>510888.96000000008</v>
      </c>
      <c r="I269" s="206">
        <v>400</v>
      </c>
      <c r="J269" s="182">
        <f t="shared" si="58"/>
        <v>204355584.00000003</v>
      </c>
      <c r="K269" s="233">
        <v>12729.6</v>
      </c>
      <c r="L269" s="185">
        <v>100</v>
      </c>
      <c r="M269" s="182">
        <f t="shared" si="59"/>
        <v>1272960</v>
      </c>
      <c r="N269" s="229">
        <v>12826.917180000002</v>
      </c>
      <c r="O269" s="185">
        <v>450</v>
      </c>
      <c r="P269" s="182">
        <f t="shared" si="60"/>
        <v>5772112.7310000006</v>
      </c>
      <c r="Q269" s="229">
        <v>122018.11200000001</v>
      </c>
      <c r="R269" s="185">
        <v>450</v>
      </c>
      <c r="S269" s="182">
        <f t="shared" si="61"/>
        <v>54908150.400000006</v>
      </c>
      <c r="T269" s="229">
        <v>1093513.3649999998</v>
      </c>
      <c r="U269" s="185">
        <v>550</v>
      </c>
      <c r="V269" s="182">
        <f t="shared" si="62"/>
        <v>601432350.74999988</v>
      </c>
      <c r="W269" s="231">
        <v>1749.9060000000002</v>
      </c>
      <c r="X269" s="185">
        <v>350</v>
      </c>
      <c r="Y269" s="182">
        <f t="shared" si="63"/>
        <v>612467.10000000009</v>
      </c>
      <c r="Z269" s="186"/>
      <c r="AA269" s="185">
        <v>600</v>
      </c>
      <c r="AB269" s="182">
        <f t="shared" si="64"/>
        <v>0</v>
      </c>
      <c r="AC269" s="186"/>
      <c r="AD269" s="187"/>
      <c r="AE269" s="182">
        <f t="shared" si="65"/>
        <v>0</v>
      </c>
      <c r="AF269" s="229">
        <v>75703.25</v>
      </c>
      <c r="AG269" s="206">
        <v>600</v>
      </c>
      <c r="AH269" s="182">
        <f t="shared" si="66"/>
        <v>45421950</v>
      </c>
      <c r="AI269" s="229"/>
      <c r="AJ269" s="206"/>
      <c r="AK269" s="182">
        <f t="shared" si="67"/>
        <v>0</v>
      </c>
      <c r="AL269" s="229">
        <v>1450136.7510000002</v>
      </c>
      <c r="AM269" s="206">
        <v>300</v>
      </c>
      <c r="AN269" s="182">
        <f t="shared" si="68"/>
        <v>435041025.30000007</v>
      </c>
      <c r="AO269" s="229"/>
      <c r="AP269" s="182">
        <v>320</v>
      </c>
      <c r="AQ269" s="182">
        <f t="shared" si="69"/>
        <v>0</v>
      </c>
      <c r="AR269" s="229"/>
      <c r="AS269" s="182">
        <v>60</v>
      </c>
      <c r="AT269" s="182">
        <f t="shared" si="70"/>
        <v>0</v>
      </c>
    </row>
    <row r="270" spans="1:46" ht="24.95" customHeight="1">
      <c r="A270" s="182">
        <v>268</v>
      </c>
      <c r="C270" s="186"/>
      <c r="D270" s="186" t="s">
        <v>314</v>
      </c>
      <c r="E270" s="206">
        <v>43410828</v>
      </c>
      <c r="F270" s="206">
        <v>30</v>
      </c>
      <c r="G270" s="182">
        <f t="shared" si="57"/>
        <v>1302324840</v>
      </c>
      <c r="H270" s="206">
        <v>445824</v>
      </c>
      <c r="I270" s="206">
        <v>400</v>
      </c>
      <c r="J270" s="182">
        <f t="shared" si="58"/>
        <v>178329600</v>
      </c>
      <c r="K270" s="231">
        <v>9472.74</v>
      </c>
      <c r="L270" s="185">
        <v>100</v>
      </c>
      <c r="M270" s="182">
        <f t="shared" si="59"/>
        <v>947274</v>
      </c>
      <c r="N270" s="231">
        <v>18996.948179999999</v>
      </c>
      <c r="O270" s="185">
        <v>450</v>
      </c>
      <c r="P270" s="182">
        <f t="shared" si="60"/>
        <v>8548626.6809999999</v>
      </c>
      <c r="Q270" s="231">
        <v>179930.61119999998</v>
      </c>
      <c r="R270" s="185">
        <v>450</v>
      </c>
      <c r="S270" s="182">
        <f t="shared" si="61"/>
        <v>80968775.039999992</v>
      </c>
      <c r="T270" s="231">
        <v>820823.46500000008</v>
      </c>
      <c r="U270" s="185">
        <v>550</v>
      </c>
      <c r="V270" s="182">
        <f t="shared" si="62"/>
        <v>451452905.75000006</v>
      </c>
      <c r="W270" s="231">
        <v>1302.48</v>
      </c>
      <c r="X270" s="185">
        <v>350</v>
      </c>
      <c r="Y270" s="182">
        <f t="shared" si="63"/>
        <v>455868</v>
      </c>
      <c r="Z270" s="186"/>
      <c r="AA270" s="185">
        <v>600</v>
      </c>
      <c r="AB270" s="182">
        <f t="shared" si="64"/>
        <v>0</v>
      </c>
      <c r="AC270" s="186"/>
      <c r="AD270" s="187"/>
      <c r="AE270" s="182">
        <f t="shared" si="65"/>
        <v>0</v>
      </c>
      <c r="AF270" s="231">
        <v>67216.58</v>
      </c>
      <c r="AG270" s="206">
        <v>600</v>
      </c>
      <c r="AH270" s="182">
        <f t="shared" si="66"/>
        <v>40329948</v>
      </c>
      <c r="AI270" s="229"/>
      <c r="AJ270" s="206"/>
      <c r="AK270" s="182">
        <f t="shared" si="67"/>
        <v>0</v>
      </c>
      <c r="AL270" s="231">
        <v>1079173.746</v>
      </c>
      <c r="AM270" s="206">
        <v>300</v>
      </c>
      <c r="AN270" s="182">
        <f t="shared" si="68"/>
        <v>323752123.80000001</v>
      </c>
      <c r="AO270" s="229"/>
      <c r="AP270" s="182">
        <v>320</v>
      </c>
      <c r="AQ270" s="182">
        <f t="shared" si="69"/>
        <v>0</v>
      </c>
      <c r="AR270" s="229"/>
      <c r="AS270" s="182">
        <v>60</v>
      </c>
      <c r="AT270" s="182">
        <f t="shared" si="70"/>
        <v>0</v>
      </c>
    </row>
    <row r="271" spans="1:46" ht="24.95" customHeight="1">
      <c r="A271" s="182">
        <v>269</v>
      </c>
      <c r="C271" s="186"/>
      <c r="D271" s="186" t="s">
        <v>315</v>
      </c>
      <c r="E271" s="206">
        <v>27919295</v>
      </c>
      <c r="F271" s="206">
        <v>30</v>
      </c>
      <c r="G271" s="182">
        <f t="shared" si="57"/>
        <v>837578850</v>
      </c>
      <c r="H271" s="206">
        <v>503331.83999999997</v>
      </c>
      <c r="I271" s="206">
        <v>400</v>
      </c>
      <c r="J271" s="182">
        <f t="shared" si="58"/>
        <v>201332736</v>
      </c>
      <c r="K271" s="231">
        <v>7401.12</v>
      </c>
      <c r="L271" s="185">
        <v>100</v>
      </c>
      <c r="M271" s="182">
        <f t="shared" si="59"/>
        <v>740112</v>
      </c>
      <c r="N271" s="231">
        <v>22227.480449999999</v>
      </c>
      <c r="O271" s="185">
        <v>450</v>
      </c>
      <c r="P271" s="182">
        <f t="shared" si="60"/>
        <v>10002366.202499999</v>
      </c>
      <c r="Q271" s="231">
        <v>210033.99360000005</v>
      </c>
      <c r="R271" s="185">
        <v>450</v>
      </c>
      <c r="S271" s="182">
        <f t="shared" si="61"/>
        <v>94515297.12000002</v>
      </c>
      <c r="T271" s="231">
        <v>663590.19999999995</v>
      </c>
      <c r="U271" s="185">
        <v>550</v>
      </c>
      <c r="V271" s="182">
        <f t="shared" si="62"/>
        <v>364974610</v>
      </c>
      <c r="W271" s="231">
        <v>1017.864</v>
      </c>
      <c r="X271" s="185">
        <v>350</v>
      </c>
      <c r="Y271" s="182">
        <f t="shared" si="63"/>
        <v>356252.4</v>
      </c>
      <c r="Z271" s="186"/>
      <c r="AA271" s="185">
        <v>600</v>
      </c>
      <c r="AB271" s="182">
        <f t="shared" si="64"/>
        <v>0</v>
      </c>
      <c r="AC271" s="186"/>
      <c r="AD271" s="187"/>
      <c r="AE271" s="182">
        <f t="shared" si="65"/>
        <v>0</v>
      </c>
      <c r="AF271" s="231">
        <v>43794.85</v>
      </c>
      <c r="AG271" s="206">
        <v>600</v>
      </c>
      <c r="AH271" s="182">
        <f t="shared" si="66"/>
        <v>26276910</v>
      </c>
      <c r="AI271" s="229"/>
      <c r="AJ271" s="206"/>
      <c r="AK271" s="182">
        <f t="shared" si="67"/>
        <v>0</v>
      </c>
      <c r="AL271" s="231">
        <v>843107.076</v>
      </c>
      <c r="AM271" s="206">
        <v>300</v>
      </c>
      <c r="AN271" s="182">
        <f t="shared" si="68"/>
        <v>252932122.80000001</v>
      </c>
      <c r="AO271" s="229"/>
      <c r="AP271" s="182">
        <v>320</v>
      </c>
      <c r="AQ271" s="182">
        <f t="shared" si="69"/>
        <v>0</v>
      </c>
      <c r="AR271" s="229"/>
      <c r="AS271" s="182">
        <v>60</v>
      </c>
      <c r="AT271" s="182">
        <f t="shared" si="70"/>
        <v>0</v>
      </c>
    </row>
    <row r="272" spans="1:46" ht="24.95" customHeight="1">
      <c r="A272" s="182">
        <v>270</v>
      </c>
      <c r="C272" s="186"/>
      <c r="D272" s="186" t="s">
        <v>317</v>
      </c>
      <c r="E272" s="206">
        <v>30675557</v>
      </c>
      <c r="F272" s="206">
        <v>30</v>
      </c>
      <c r="G272" s="182">
        <f t="shared" si="57"/>
        <v>920266710</v>
      </c>
      <c r="H272" s="206">
        <v>494853.12000000011</v>
      </c>
      <c r="I272" s="206">
        <v>400</v>
      </c>
      <c r="J272" s="182">
        <f t="shared" si="58"/>
        <v>197941248.00000006</v>
      </c>
      <c r="K272" s="229">
        <v>3844.38</v>
      </c>
      <c r="L272" s="185">
        <v>100</v>
      </c>
      <c r="M272" s="182">
        <f t="shared" si="59"/>
        <v>384438</v>
      </c>
      <c r="N272" s="229">
        <v>49543.774559999998</v>
      </c>
      <c r="O272" s="185">
        <v>450</v>
      </c>
      <c r="P272" s="182">
        <f t="shared" si="60"/>
        <v>22294698.551999997</v>
      </c>
      <c r="Q272" s="229">
        <v>161834.58720000001</v>
      </c>
      <c r="R272" s="185">
        <v>450</v>
      </c>
      <c r="S272" s="182">
        <f t="shared" si="61"/>
        <v>72825564.24000001</v>
      </c>
      <c r="T272" s="229">
        <v>1037900.745</v>
      </c>
      <c r="U272" s="185">
        <v>550</v>
      </c>
      <c r="V272" s="182">
        <f t="shared" si="62"/>
        <v>570845409.75</v>
      </c>
      <c r="W272" s="231">
        <v>2262.4560000000001</v>
      </c>
      <c r="X272" s="185">
        <v>350</v>
      </c>
      <c r="Y272" s="182">
        <f t="shared" si="63"/>
        <v>791859.60000000009</v>
      </c>
      <c r="Z272" s="186"/>
      <c r="AA272" s="185">
        <v>600</v>
      </c>
      <c r="AB272" s="182">
        <f t="shared" si="64"/>
        <v>0</v>
      </c>
      <c r="AC272" s="186"/>
      <c r="AD272" s="187"/>
      <c r="AE272" s="182">
        <f t="shared" si="65"/>
        <v>0</v>
      </c>
      <c r="AF272" s="229">
        <v>48396.959999999999</v>
      </c>
      <c r="AG272" s="206">
        <v>600</v>
      </c>
      <c r="AH272" s="182">
        <f t="shared" si="66"/>
        <v>29038176</v>
      </c>
      <c r="AI272" s="229"/>
      <c r="AJ272" s="206"/>
      <c r="AK272" s="182">
        <f t="shared" si="67"/>
        <v>0</v>
      </c>
      <c r="AL272" s="229">
        <v>734853.51450000005</v>
      </c>
      <c r="AM272" s="206">
        <v>300</v>
      </c>
      <c r="AN272" s="182">
        <f t="shared" si="68"/>
        <v>220456054.35000002</v>
      </c>
      <c r="AO272" s="229"/>
      <c r="AP272" s="182">
        <v>320</v>
      </c>
      <c r="AQ272" s="182">
        <f t="shared" si="69"/>
        <v>0</v>
      </c>
      <c r="AR272" s="229"/>
      <c r="AS272" s="182">
        <v>60</v>
      </c>
      <c r="AT272" s="182">
        <f t="shared" si="70"/>
        <v>0</v>
      </c>
    </row>
    <row r="273" spans="1:46" ht="24.95" customHeight="1">
      <c r="A273" s="182">
        <v>271</v>
      </c>
      <c r="C273" s="186"/>
      <c r="D273" s="186" t="s">
        <v>316</v>
      </c>
      <c r="E273" s="206">
        <v>28831020</v>
      </c>
      <c r="F273" s="206">
        <v>30</v>
      </c>
      <c r="G273" s="182">
        <f t="shared" si="57"/>
        <v>864930600</v>
      </c>
      <c r="H273" s="206">
        <v>1256555.5200000003</v>
      </c>
      <c r="I273" s="206">
        <v>400</v>
      </c>
      <c r="J273" s="182">
        <f t="shared" si="58"/>
        <v>502622208.00000012</v>
      </c>
      <c r="K273" s="231">
        <v>987.36</v>
      </c>
      <c r="L273" s="185">
        <v>100</v>
      </c>
      <c r="M273" s="182">
        <f t="shared" si="59"/>
        <v>98736</v>
      </c>
      <c r="N273" s="231">
        <v>176707.13886000001</v>
      </c>
      <c r="O273" s="185">
        <v>450</v>
      </c>
      <c r="P273" s="182">
        <f t="shared" si="60"/>
        <v>79518212.487000003</v>
      </c>
      <c r="Q273" s="231">
        <v>36825.916799999999</v>
      </c>
      <c r="R273" s="185">
        <v>450</v>
      </c>
      <c r="S273" s="182">
        <f t="shared" si="61"/>
        <v>16571662.559999999</v>
      </c>
      <c r="T273" s="231">
        <v>1141469.175</v>
      </c>
      <c r="U273" s="185">
        <v>550</v>
      </c>
      <c r="V273" s="182">
        <f t="shared" si="62"/>
        <v>627808046.25</v>
      </c>
      <c r="W273" s="231">
        <v>1834.326</v>
      </c>
      <c r="X273" s="185">
        <v>350</v>
      </c>
      <c r="Y273" s="182">
        <f t="shared" si="63"/>
        <v>642014.1</v>
      </c>
      <c r="Z273" s="186"/>
      <c r="AA273" s="185">
        <v>600</v>
      </c>
      <c r="AB273" s="182">
        <f t="shared" si="64"/>
        <v>0</v>
      </c>
      <c r="AC273" s="186"/>
      <c r="AD273" s="187"/>
      <c r="AE273" s="182">
        <f t="shared" si="65"/>
        <v>0</v>
      </c>
      <c r="AF273" s="231">
        <v>68956.39</v>
      </c>
      <c r="AG273" s="206">
        <v>600</v>
      </c>
      <c r="AH273" s="182">
        <f t="shared" si="66"/>
        <v>41373834</v>
      </c>
      <c r="AI273" s="229"/>
      <c r="AJ273" s="206"/>
      <c r="AK273" s="182">
        <f t="shared" si="67"/>
        <v>0</v>
      </c>
      <c r="AL273" s="231">
        <v>1480645.7505000001</v>
      </c>
      <c r="AM273" s="206">
        <v>300</v>
      </c>
      <c r="AN273" s="182">
        <f t="shared" si="68"/>
        <v>444193725.15000004</v>
      </c>
      <c r="AO273" s="229"/>
      <c r="AP273" s="182">
        <v>320</v>
      </c>
      <c r="AQ273" s="182">
        <f t="shared" si="69"/>
        <v>0</v>
      </c>
      <c r="AR273" s="229"/>
      <c r="AS273" s="182">
        <v>60</v>
      </c>
      <c r="AT273" s="182">
        <f t="shared" si="70"/>
        <v>0</v>
      </c>
    </row>
    <row r="274" spans="1:46" ht="24.95" customHeight="1">
      <c r="A274" s="182">
        <v>272</v>
      </c>
      <c r="C274" s="186"/>
      <c r="D274" s="186" t="s">
        <v>318</v>
      </c>
      <c r="E274" s="206">
        <v>16977243</v>
      </c>
      <c r="F274" s="206">
        <v>30</v>
      </c>
      <c r="G274" s="182">
        <f t="shared" si="57"/>
        <v>509317290</v>
      </c>
      <c r="H274" s="206">
        <v>1439613.6</v>
      </c>
      <c r="I274" s="206">
        <v>400</v>
      </c>
      <c r="J274" s="182">
        <f t="shared" si="58"/>
        <v>575845440</v>
      </c>
      <c r="K274" s="229">
        <v>3142.62</v>
      </c>
      <c r="L274" s="185">
        <v>100</v>
      </c>
      <c r="M274" s="182">
        <f t="shared" si="59"/>
        <v>314262</v>
      </c>
      <c r="N274" s="229">
        <v>223707.85604999997</v>
      </c>
      <c r="O274" s="185">
        <v>450</v>
      </c>
      <c r="P274" s="182">
        <f t="shared" si="60"/>
        <v>100668535.22249998</v>
      </c>
      <c r="Q274" s="229">
        <v>210738.52799999999</v>
      </c>
      <c r="R274" s="185">
        <v>450</v>
      </c>
      <c r="S274" s="182">
        <f t="shared" si="61"/>
        <v>94832337.599999994</v>
      </c>
      <c r="T274" s="229">
        <v>449669.67499999999</v>
      </c>
      <c r="U274" s="185">
        <v>550</v>
      </c>
      <c r="V274" s="182">
        <f t="shared" si="62"/>
        <v>247318321.25</v>
      </c>
      <c r="W274" s="231">
        <v>2262.4560000000001</v>
      </c>
      <c r="X274" s="185">
        <v>350</v>
      </c>
      <c r="Y274" s="182">
        <f t="shared" si="63"/>
        <v>791859.60000000009</v>
      </c>
      <c r="Z274" s="186"/>
      <c r="AA274" s="185">
        <v>600</v>
      </c>
      <c r="AB274" s="182">
        <f t="shared" si="64"/>
        <v>0</v>
      </c>
      <c r="AC274" s="186"/>
      <c r="AD274" s="187"/>
      <c r="AE274" s="182">
        <f t="shared" si="65"/>
        <v>0</v>
      </c>
      <c r="AF274" s="229">
        <v>7760.2200000000012</v>
      </c>
      <c r="AG274" s="206">
        <v>600</v>
      </c>
      <c r="AH274" s="182">
        <f t="shared" si="66"/>
        <v>4656132.0000000009</v>
      </c>
      <c r="AI274" s="229"/>
      <c r="AJ274" s="206"/>
      <c r="AK274" s="182">
        <f t="shared" si="67"/>
        <v>0</v>
      </c>
      <c r="AL274" s="229">
        <v>634440.48149999999</v>
      </c>
      <c r="AM274" s="206">
        <v>300</v>
      </c>
      <c r="AN274" s="182">
        <f t="shared" si="68"/>
        <v>190332144.44999999</v>
      </c>
      <c r="AO274" s="229"/>
      <c r="AP274" s="182">
        <v>320</v>
      </c>
      <c r="AQ274" s="182">
        <f t="shared" si="69"/>
        <v>0</v>
      </c>
      <c r="AR274" s="229"/>
      <c r="AS274" s="182">
        <v>60</v>
      </c>
      <c r="AT274" s="182">
        <f t="shared" si="70"/>
        <v>0</v>
      </c>
    </row>
    <row r="275" spans="1:46" s="174" customFormat="1" ht="24.95" customHeight="1">
      <c r="A275" s="174">
        <v>273</v>
      </c>
      <c r="C275" s="175"/>
      <c r="D275" s="176" t="s">
        <v>300</v>
      </c>
      <c r="E275" s="177">
        <v>195489325</v>
      </c>
      <c r="F275" s="178">
        <v>30</v>
      </c>
      <c r="G275" s="182">
        <f t="shared" si="57"/>
        <v>5864679750</v>
      </c>
      <c r="H275" s="177">
        <v>4651067.040000001</v>
      </c>
      <c r="I275" s="178">
        <v>400</v>
      </c>
      <c r="J275" s="182">
        <f t="shared" si="58"/>
        <v>1860426816.0000005</v>
      </c>
      <c r="K275" s="177">
        <v>37577.82</v>
      </c>
      <c r="L275" s="180">
        <v>100</v>
      </c>
      <c r="M275" s="182">
        <f t="shared" si="59"/>
        <v>3757782</v>
      </c>
      <c r="N275" s="177">
        <v>504010.11527999991</v>
      </c>
      <c r="O275" s="180">
        <v>450</v>
      </c>
      <c r="P275" s="182">
        <f t="shared" si="60"/>
        <v>226804551.87599996</v>
      </c>
      <c r="Q275" s="177">
        <v>921381.74879999994</v>
      </c>
      <c r="R275" s="180">
        <v>450</v>
      </c>
      <c r="S275" s="182">
        <f t="shared" si="61"/>
        <v>414621786.95999998</v>
      </c>
      <c r="T275" s="177">
        <v>5206966.625</v>
      </c>
      <c r="U275" s="180">
        <v>550</v>
      </c>
      <c r="V275" s="182">
        <f t="shared" si="62"/>
        <v>2863831643.75</v>
      </c>
      <c r="W275" s="177">
        <v>10429.488000000001</v>
      </c>
      <c r="X275" s="180">
        <v>350</v>
      </c>
      <c r="Y275" s="182">
        <f t="shared" si="63"/>
        <v>3650320.8000000003</v>
      </c>
      <c r="Z275" s="177">
        <v>0</v>
      </c>
      <c r="AA275" s="180">
        <v>600</v>
      </c>
      <c r="AB275" s="182">
        <f t="shared" si="64"/>
        <v>0</v>
      </c>
      <c r="AC275" s="177">
        <v>0</v>
      </c>
      <c r="AD275" s="178"/>
      <c r="AE275" s="182">
        <f t="shared" si="65"/>
        <v>0</v>
      </c>
      <c r="AF275" s="177">
        <v>311828.25</v>
      </c>
      <c r="AG275" s="178">
        <v>600</v>
      </c>
      <c r="AH275" s="182">
        <f t="shared" si="66"/>
        <v>187096950</v>
      </c>
      <c r="AI275" s="177">
        <v>0</v>
      </c>
      <c r="AJ275" s="178"/>
      <c r="AK275" s="182">
        <f t="shared" si="67"/>
        <v>0</v>
      </c>
      <c r="AL275" s="177">
        <v>6222357.3195000002</v>
      </c>
      <c r="AM275" s="178">
        <v>300</v>
      </c>
      <c r="AN275" s="182">
        <f t="shared" si="68"/>
        <v>1866707195.8500001</v>
      </c>
      <c r="AO275" s="177">
        <v>21477</v>
      </c>
      <c r="AP275" s="182">
        <v>320</v>
      </c>
      <c r="AQ275" s="182">
        <f t="shared" si="69"/>
        <v>6872640</v>
      </c>
      <c r="AR275" s="177">
        <v>40086</v>
      </c>
      <c r="AS275" s="174">
        <v>60</v>
      </c>
      <c r="AT275" s="182">
        <f t="shared" si="70"/>
        <v>2405160</v>
      </c>
    </row>
    <row r="276" spans="1:46" ht="24.95" customHeight="1">
      <c r="A276" s="182">
        <v>274</v>
      </c>
      <c r="G276" s="182">
        <f t="shared" si="57"/>
        <v>0</v>
      </c>
      <c r="J276" s="182">
        <f t="shared" si="58"/>
        <v>0</v>
      </c>
      <c r="M276" s="182">
        <f t="shared" si="59"/>
        <v>0</v>
      </c>
      <c r="P276" s="182">
        <f t="shared" si="60"/>
        <v>0</v>
      </c>
      <c r="S276" s="182">
        <f t="shared" si="61"/>
        <v>0</v>
      </c>
      <c r="V276" s="182">
        <f t="shared" si="62"/>
        <v>0</v>
      </c>
      <c r="Y276" s="182">
        <f t="shared" si="63"/>
        <v>0</v>
      </c>
      <c r="AB276" s="182">
        <f t="shared" si="64"/>
        <v>0</v>
      </c>
      <c r="AE276" s="182">
        <f t="shared" si="65"/>
        <v>0</v>
      </c>
      <c r="AH276" s="182">
        <f t="shared" si="66"/>
        <v>0</v>
      </c>
      <c r="AK276" s="182">
        <f t="shared" si="67"/>
        <v>0</v>
      </c>
      <c r="AN276" s="182">
        <f t="shared" si="68"/>
        <v>0</v>
      </c>
      <c r="AP276" s="182">
        <v>320</v>
      </c>
      <c r="AQ276" s="182">
        <f t="shared" si="69"/>
        <v>0</v>
      </c>
      <c r="AT276" s="182">
        <f t="shared" si="70"/>
        <v>0</v>
      </c>
    </row>
    <row r="277" spans="1:46" ht="24.95" customHeight="1">
      <c r="A277" s="182">
        <v>275</v>
      </c>
      <c r="B277" s="182">
        <v>30</v>
      </c>
      <c r="C277" s="234" t="s">
        <v>319</v>
      </c>
      <c r="D277" s="235" t="s">
        <v>320</v>
      </c>
      <c r="E277" s="235">
        <v>11072926</v>
      </c>
      <c r="F277" s="189">
        <v>42.4</v>
      </c>
      <c r="G277" s="182">
        <f t="shared" si="57"/>
        <v>469492062.39999998</v>
      </c>
      <c r="H277" s="235">
        <v>838000</v>
      </c>
      <c r="I277" s="189">
        <v>360</v>
      </c>
      <c r="J277" s="182">
        <f t="shared" si="58"/>
        <v>301680000</v>
      </c>
      <c r="K277" s="235">
        <v>720</v>
      </c>
      <c r="L277" s="185">
        <v>200</v>
      </c>
      <c r="M277" s="182">
        <f t="shared" si="59"/>
        <v>144000</v>
      </c>
      <c r="N277" s="235">
        <v>100200</v>
      </c>
      <c r="O277" s="185">
        <v>400</v>
      </c>
      <c r="P277" s="182">
        <f t="shared" si="60"/>
        <v>40080000</v>
      </c>
      <c r="Q277" s="235">
        <v>185400</v>
      </c>
      <c r="R277" s="185">
        <v>400</v>
      </c>
      <c r="S277" s="182">
        <f t="shared" si="61"/>
        <v>74160000</v>
      </c>
      <c r="T277" s="235">
        <v>64800</v>
      </c>
      <c r="U277" s="185">
        <v>360</v>
      </c>
      <c r="V277" s="182">
        <f t="shared" si="62"/>
        <v>23328000</v>
      </c>
      <c r="W277" s="235">
        <v>270</v>
      </c>
      <c r="X277" s="185">
        <v>375</v>
      </c>
      <c r="Y277" s="182">
        <f t="shared" si="63"/>
        <v>101250</v>
      </c>
      <c r="Z277" s="235">
        <v>43800</v>
      </c>
      <c r="AA277" s="185">
        <v>435</v>
      </c>
      <c r="AB277" s="182">
        <f t="shared" si="64"/>
        <v>19053000</v>
      </c>
      <c r="AC277" s="235"/>
      <c r="AE277" s="182">
        <f t="shared" si="65"/>
        <v>0</v>
      </c>
      <c r="AF277" s="235">
        <v>800</v>
      </c>
      <c r="AG277" s="189">
        <v>660</v>
      </c>
      <c r="AH277" s="182">
        <f t="shared" si="66"/>
        <v>528000</v>
      </c>
      <c r="AI277" s="235">
        <v>70</v>
      </c>
      <c r="AJ277" s="189">
        <v>730</v>
      </c>
      <c r="AK277" s="182">
        <f t="shared" si="67"/>
        <v>51100</v>
      </c>
      <c r="AL277" s="189">
        <v>18666.666666666668</v>
      </c>
      <c r="AM277" s="189">
        <v>320</v>
      </c>
      <c r="AN277" s="182">
        <f t="shared" si="68"/>
        <v>5973333.333333334</v>
      </c>
      <c r="AO277" s="235">
        <v>5580</v>
      </c>
      <c r="AP277" s="182">
        <v>320</v>
      </c>
      <c r="AQ277" s="182">
        <f t="shared" si="69"/>
        <v>1785600</v>
      </c>
      <c r="AR277" s="235">
        <v>27987</v>
      </c>
      <c r="AS277" s="182">
        <v>60</v>
      </c>
      <c r="AT277" s="182">
        <f t="shared" si="70"/>
        <v>1679220</v>
      </c>
    </row>
    <row r="278" spans="1:46" ht="24.95" customHeight="1">
      <c r="A278" s="182">
        <v>276</v>
      </c>
      <c r="C278" s="235"/>
      <c r="D278" s="235" t="s">
        <v>321</v>
      </c>
      <c r="E278" s="235">
        <v>17473280</v>
      </c>
      <c r="F278" s="189">
        <v>42.4</v>
      </c>
      <c r="G278" s="182">
        <f t="shared" si="57"/>
        <v>740867072</v>
      </c>
      <c r="H278" s="235">
        <v>1839000</v>
      </c>
      <c r="I278" s="189">
        <v>360</v>
      </c>
      <c r="J278" s="182">
        <f t="shared" si="58"/>
        <v>662040000</v>
      </c>
      <c r="K278" s="235">
        <v>31780</v>
      </c>
      <c r="L278" s="185">
        <v>200</v>
      </c>
      <c r="M278" s="182">
        <f t="shared" si="59"/>
        <v>6356000</v>
      </c>
      <c r="N278" s="235">
        <v>15643</v>
      </c>
      <c r="O278" s="185">
        <v>400</v>
      </c>
      <c r="P278" s="182">
        <f t="shared" si="60"/>
        <v>6257200</v>
      </c>
      <c r="Q278" s="235">
        <v>31680</v>
      </c>
      <c r="R278" s="185">
        <v>400</v>
      </c>
      <c r="S278" s="182">
        <f t="shared" si="61"/>
        <v>12672000</v>
      </c>
      <c r="T278" s="235">
        <v>151200</v>
      </c>
      <c r="U278" s="185">
        <v>360</v>
      </c>
      <c r="V278" s="182">
        <f t="shared" si="62"/>
        <v>54432000</v>
      </c>
      <c r="W278" s="235">
        <v>1234</v>
      </c>
      <c r="X278" s="185">
        <v>375</v>
      </c>
      <c r="Y278" s="182">
        <f t="shared" si="63"/>
        <v>462750</v>
      </c>
      <c r="Z278" s="235">
        <v>7840</v>
      </c>
      <c r="AA278" s="185">
        <v>435</v>
      </c>
      <c r="AB278" s="182">
        <f t="shared" si="64"/>
        <v>3410400</v>
      </c>
      <c r="AC278" s="235"/>
      <c r="AE278" s="182">
        <f t="shared" si="65"/>
        <v>0</v>
      </c>
      <c r="AF278" s="235">
        <v>201000</v>
      </c>
      <c r="AG278" s="189">
        <v>660</v>
      </c>
      <c r="AH278" s="182">
        <f t="shared" si="66"/>
        <v>132660000</v>
      </c>
      <c r="AI278" s="235">
        <v>231</v>
      </c>
      <c r="AJ278" s="189">
        <v>730</v>
      </c>
      <c r="AK278" s="182">
        <f t="shared" si="67"/>
        <v>168630</v>
      </c>
      <c r="AL278" s="189">
        <v>73164</v>
      </c>
      <c r="AM278" s="189">
        <v>320</v>
      </c>
      <c r="AN278" s="182">
        <f t="shared" si="68"/>
        <v>23412480</v>
      </c>
      <c r="AO278" s="235">
        <v>765</v>
      </c>
      <c r="AP278" s="182">
        <v>320</v>
      </c>
      <c r="AQ278" s="182">
        <f t="shared" si="69"/>
        <v>244800</v>
      </c>
      <c r="AR278" s="235">
        <v>1234</v>
      </c>
      <c r="AS278" s="182">
        <v>60</v>
      </c>
      <c r="AT278" s="182">
        <f t="shared" si="70"/>
        <v>74040</v>
      </c>
    </row>
    <row r="279" spans="1:46" ht="24.95" customHeight="1">
      <c r="A279" s="182">
        <v>277</v>
      </c>
      <c r="C279" s="235"/>
      <c r="D279" s="235" t="s">
        <v>322</v>
      </c>
      <c r="E279" s="235">
        <v>9982200</v>
      </c>
      <c r="F279" s="189">
        <v>42.4</v>
      </c>
      <c r="G279" s="182">
        <f t="shared" si="57"/>
        <v>423245280</v>
      </c>
      <c r="H279" s="235">
        <v>518600</v>
      </c>
      <c r="I279" s="189">
        <v>360</v>
      </c>
      <c r="J279" s="182">
        <f t="shared" si="58"/>
        <v>186696000</v>
      </c>
      <c r="K279" s="235"/>
      <c r="L279" s="185">
        <v>200</v>
      </c>
      <c r="M279" s="182">
        <f t="shared" si="59"/>
        <v>0</v>
      </c>
      <c r="N279" s="235">
        <v>32650</v>
      </c>
      <c r="O279" s="185">
        <v>400</v>
      </c>
      <c r="P279" s="182">
        <f t="shared" si="60"/>
        <v>13060000</v>
      </c>
      <c r="Q279" s="235">
        <v>44000</v>
      </c>
      <c r="R279" s="185">
        <v>400</v>
      </c>
      <c r="S279" s="182">
        <f t="shared" si="61"/>
        <v>17600000</v>
      </c>
      <c r="T279" s="235">
        <v>160300</v>
      </c>
      <c r="U279" s="185">
        <v>360</v>
      </c>
      <c r="V279" s="182">
        <f t="shared" si="62"/>
        <v>57708000</v>
      </c>
      <c r="W279" s="235">
        <v>500</v>
      </c>
      <c r="X279" s="185">
        <v>375</v>
      </c>
      <c r="Y279" s="182">
        <f t="shared" si="63"/>
        <v>187500</v>
      </c>
      <c r="Z279" s="235">
        <v>61900</v>
      </c>
      <c r="AA279" s="185">
        <v>435</v>
      </c>
      <c r="AB279" s="182">
        <f t="shared" si="64"/>
        <v>26926500</v>
      </c>
      <c r="AC279" s="235"/>
      <c r="AE279" s="182">
        <f t="shared" si="65"/>
        <v>0</v>
      </c>
      <c r="AF279" s="235">
        <v>7480</v>
      </c>
      <c r="AG279" s="189">
        <v>660</v>
      </c>
      <c r="AH279" s="182">
        <f t="shared" si="66"/>
        <v>4936800</v>
      </c>
      <c r="AI279" s="235"/>
      <c r="AJ279" s="189">
        <v>730</v>
      </c>
      <c r="AK279" s="182">
        <f t="shared" si="67"/>
        <v>0</v>
      </c>
      <c r="AL279" s="189">
        <v>35116.666666666664</v>
      </c>
      <c r="AM279" s="189">
        <v>320</v>
      </c>
      <c r="AN279" s="182">
        <f t="shared" si="68"/>
        <v>11237333.333333332</v>
      </c>
      <c r="AO279" s="235">
        <v>4335</v>
      </c>
      <c r="AP279" s="182">
        <v>320</v>
      </c>
      <c r="AQ279" s="182">
        <f t="shared" si="69"/>
        <v>1387200</v>
      </c>
      <c r="AR279" s="235">
        <v>6959</v>
      </c>
      <c r="AS279" s="182">
        <v>60</v>
      </c>
      <c r="AT279" s="182">
        <f t="shared" si="70"/>
        <v>417540</v>
      </c>
    </row>
    <row r="280" spans="1:46" ht="24.95" customHeight="1">
      <c r="A280" s="182">
        <v>278</v>
      </c>
      <c r="C280" s="235"/>
      <c r="D280" s="235" t="s">
        <v>323</v>
      </c>
      <c r="E280" s="235">
        <v>12879021</v>
      </c>
      <c r="F280" s="189">
        <v>42.4</v>
      </c>
      <c r="G280" s="182">
        <f t="shared" si="57"/>
        <v>546070490.39999998</v>
      </c>
      <c r="H280" s="235">
        <v>875650</v>
      </c>
      <c r="I280" s="189">
        <v>360</v>
      </c>
      <c r="J280" s="182">
        <f t="shared" si="58"/>
        <v>315234000</v>
      </c>
      <c r="K280" s="235">
        <v>1120</v>
      </c>
      <c r="L280" s="185">
        <v>200</v>
      </c>
      <c r="M280" s="182">
        <f t="shared" si="59"/>
        <v>224000</v>
      </c>
      <c r="N280" s="235">
        <v>506400</v>
      </c>
      <c r="O280" s="185">
        <v>400</v>
      </c>
      <c r="P280" s="182">
        <f t="shared" si="60"/>
        <v>202560000</v>
      </c>
      <c r="Q280" s="235">
        <v>770000</v>
      </c>
      <c r="R280" s="185">
        <v>400</v>
      </c>
      <c r="S280" s="182">
        <f t="shared" si="61"/>
        <v>308000000</v>
      </c>
      <c r="T280" s="235">
        <v>453021</v>
      </c>
      <c r="U280" s="185">
        <v>360</v>
      </c>
      <c r="V280" s="182">
        <f t="shared" si="62"/>
        <v>163087560</v>
      </c>
      <c r="W280" s="235">
        <v>10134</v>
      </c>
      <c r="X280" s="185">
        <v>375</v>
      </c>
      <c r="Y280" s="182">
        <f t="shared" si="63"/>
        <v>3800250</v>
      </c>
      <c r="Z280" s="235">
        <v>225000</v>
      </c>
      <c r="AA280" s="185">
        <v>435</v>
      </c>
      <c r="AB280" s="182">
        <f t="shared" si="64"/>
        <v>97875000</v>
      </c>
      <c r="AC280" s="235"/>
      <c r="AE280" s="182">
        <f t="shared" si="65"/>
        <v>0</v>
      </c>
      <c r="AF280" s="235">
        <v>98021</v>
      </c>
      <c r="AG280" s="189">
        <v>660</v>
      </c>
      <c r="AH280" s="182">
        <f t="shared" si="66"/>
        <v>64693860</v>
      </c>
      <c r="AI280" s="235">
        <v>3450</v>
      </c>
      <c r="AJ280" s="189">
        <v>730</v>
      </c>
      <c r="AK280" s="182">
        <f t="shared" si="67"/>
        <v>2518500</v>
      </c>
      <c r="AL280" s="189">
        <v>22143.333333333332</v>
      </c>
      <c r="AM280" s="189">
        <v>320</v>
      </c>
      <c r="AN280" s="182">
        <f t="shared" si="68"/>
        <v>7085866.666666666</v>
      </c>
      <c r="AO280" s="235">
        <v>54602</v>
      </c>
      <c r="AP280" s="182">
        <v>320</v>
      </c>
      <c r="AQ280" s="182">
        <f t="shared" si="69"/>
        <v>17472640</v>
      </c>
      <c r="AR280" s="235">
        <v>4531</v>
      </c>
      <c r="AS280" s="182">
        <v>60</v>
      </c>
      <c r="AT280" s="182">
        <f t="shared" si="70"/>
        <v>271860</v>
      </c>
    </row>
    <row r="281" spans="1:46" ht="24.95" customHeight="1">
      <c r="A281" s="182">
        <v>279</v>
      </c>
      <c r="C281" s="235"/>
      <c r="D281" s="235" t="s">
        <v>324</v>
      </c>
      <c r="E281" s="235">
        <v>17250100</v>
      </c>
      <c r="F281" s="189">
        <v>42.4</v>
      </c>
      <c r="G281" s="182">
        <f t="shared" si="57"/>
        <v>731404240</v>
      </c>
      <c r="H281" s="235">
        <v>144300</v>
      </c>
      <c r="I281" s="189">
        <v>360</v>
      </c>
      <c r="J281" s="182">
        <f t="shared" si="58"/>
        <v>51948000</v>
      </c>
      <c r="K281" s="235">
        <v>150</v>
      </c>
      <c r="L281" s="185">
        <v>200</v>
      </c>
      <c r="M281" s="182">
        <f t="shared" si="59"/>
        <v>30000</v>
      </c>
      <c r="N281" s="235">
        <v>6375</v>
      </c>
      <c r="O281" s="185">
        <v>400</v>
      </c>
      <c r="P281" s="182">
        <f t="shared" si="60"/>
        <v>2550000</v>
      </c>
      <c r="Q281" s="235">
        <v>54000</v>
      </c>
      <c r="R281" s="185">
        <v>400</v>
      </c>
      <c r="S281" s="182">
        <f t="shared" si="61"/>
        <v>21600000</v>
      </c>
      <c r="T281" s="235">
        <v>5880</v>
      </c>
      <c r="U281" s="185">
        <v>360</v>
      </c>
      <c r="V281" s="182">
        <f t="shared" si="62"/>
        <v>2116800</v>
      </c>
      <c r="W281" s="235">
        <v>12000</v>
      </c>
      <c r="X281" s="185">
        <v>375</v>
      </c>
      <c r="Y281" s="182">
        <f t="shared" si="63"/>
        <v>4500000</v>
      </c>
      <c r="Z281" s="235">
        <v>15000</v>
      </c>
      <c r="AA281" s="185">
        <v>435</v>
      </c>
      <c r="AB281" s="182">
        <f t="shared" si="64"/>
        <v>6525000</v>
      </c>
      <c r="AC281" s="235"/>
      <c r="AE281" s="182">
        <f t="shared" si="65"/>
        <v>0</v>
      </c>
      <c r="AF281" s="235">
        <v>10000</v>
      </c>
      <c r="AG281" s="189">
        <v>660</v>
      </c>
      <c r="AH281" s="182">
        <f t="shared" si="66"/>
        <v>6600000</v>
      </c>
      <c r="AI281" s="235">
        <v>800</v>
      </c>
      <c r="AJ281" s="189">
        <v>730</v>
      </c>
      <c r="AK281" s="182">
        <f t="shared" si="67"/>
        <v>584000</v>
      </c>
      <c r="AL281" s="189">
        <v>21000</v>
      </c>
      <c r="AM281" s="189">
        <v>320</v>
      </c>
      <c r="AN281" s="182">
        <f t="shared" si="68"/>
        <v>6720000</v>
      </c>
      <c r="AO281" s="235">
        <v>10000</v>
      </c>
      <c r="AP281" s="182">
        <v>320</v>
      </c>
      <c r="AQ281" s="182">
        <f t="shared" si="69"/>
        <v>3200000</v>
      </c>
      <c r="AR281" s="235">
        <v>20000</v>
      </c>
      <c r="AS281" s="182">
        <v>60</v>
      </c>
      <c r="AT281" s="182">
        <f t="shared" si="70"/>
        <v>1200000</v>
      </c>
    </row>
    <row r="282" spans="1:46" ht="24.95" customHeight="1">
      <c r="A282" s="182">
        <v>280</v>
      </c>
      <c r="C282" s="235"/>
      <c r="D282" s="235" t="s">
        <v>325</v>
      </c>
      <c r="E282" s="235">
        <v>9020160</v>
      </c>
      <c r="F282" s="189">
        <v>42.4</v>
      </c>
      <c r="G282" s="182">
        <f t="shared" si="57"/>
        <v>382454784</v>
      </c>
      <c r="H282" s="235"/>
      <c r="I282" s="189">
        <v>360</v>
      </c>
      <c r="J282" s="182">
        <f t="shared" si="58"/>
        <v>0</v>
      </c>
      <c r="K282" s="235">
        <v>1400</v>
      </c>
      <c r="L282" s="185">
        <v>200</v>
      </c>
      <c r="M282" s="182">
        <f t="shared" si="59"/>
        <v>280000</v>
      </c>
      <c r="N282" s="235">
        <v>18980</v>
      </c>
      <c r="O282" s="185">
        <v>400</v>
      </c>
      <c r="P282" s="182">
        <f t="shared" si="60"/>
        <v>7592000</v>
      </c>
      <c r="Q282" s="235">
        <v>9490</v>
      </c>
      <c r="R282" s="185">
        <v>400</v>
      </c>
      <c r="S282" s="182">
        <f t="shared" si="61"/>
        <v>3796000</v>
      </c>
      <c r="T282" s="235">
        <v>730</v>
      </c>
      <c r="U282" s="185">
        <v>360</v>
      </c>
      <c r="V282" s="182">
        <f t="shared" si="62"/>
        <v>262800</v>
      </c>
      <c r="W282" s="235">
        <v>2100</v>
      </c>
      <c r="X282" s="185">
        <v>375</v>
      </c>
      <c r="Y282" s="182">
        <f t="shared" si="63"/>
        <v>787500</v>
      </c>
      <c r="Z282" s="235">
        <v>10000</v>
      </c>
      <c r="AA282" s="185">
        <v>435</v>
      </c>
      <c r="AB282" s="182">
        <f t="shared" si="64"/>
        <v>4350000</v>
      </c>
      <c r="AC282" s="235"/>
      <c r="AE282" s="182">
        <f t="shared" si="65"/>
        <v>0</v>
      </c>
      <c r="AF282" s="235">
        <v>495</v>
      </c>
      <c r="AG282" s="189">
        <v>660</v>
      </c>
      <c r="AH282" s="182">
        <f t="shared" si="66"/>
        <v>326700</v>
      </c>
      <c r="AI282" s="235"/>
      <c r="AJ282" s="189">
        <v>730</v>
      </c>
      <c r="AK282" s="182">
        <f t="shared" si="67"/>
        <v>0</v>
      </c>
      <c r="AL282" s="189">
        <v>20612.666666666668</v>
      </c>
      <c r="AM282" s="189">
        <v>320</v>
      </c>
      <c r="AN282" s="182">
        <f t="shared" si="68"/>
        <v>6596053.333333334</v>
      </c>
      <c r="AO282" s="235"/>
      <c r="AP282" s="182">
        <v>320</v>
      </c>
      <c r="AQ282" s="182">
        <f t="shared" si="69"/>
        <v>0</v>
      </c>
      <c r="AR282" s="235"/>
      <c r="AS282" s="182">
        <v>60</v>
      </c>
      <c r="AT282" s="182">
        <f t="shared" si="70"/>
        <v>0</v>
      </c>
    </row>
    <row r="283" spans="1:46" ht="24.95" customHeight="1">
      <c r="A283" s="182">
        <v>281</v>
      </c>
      <c r="C283" s="235"/>
      <c r="D283" s="235" t="s">
        <v>356</v>
      </c>
      <c r="E283" s="235">
        <v>5000000</v>
      </c>
      <c r="F283" s="189">
        <v>42.4</v>
      </c>
      <c r="G283" s="182">
        <f t="shared" si="57"/>
        <v>212000000</v>
      </c>
      <c r="H283" s="235">
        <v>320000</v>
      </c>
      <c r="I283" s="189">
        <v>360</v>
      </c>
      <c r="J283" s="182">
        <f t="shared" si="58"/>
        <v>115200000</v>
      </c>
      <c r="K283" s="235">
        <v>750</v>
      </c>
      <c r="L283" s="185">
        <v>200</v>
      </c>
      <c r="M283" s="182">
        <f t="shared" si="59"/>
        <v>150000</v>
      </c>
      <c r="N283" s="235">
        <v>40000</v>
      </c>
      <c r="O283" s="185">
        <v>400</v>
      </c>
      <c r="P283" s="182">
        <f t="shared" si="60"/>
        <v>16000000</v>
      </c>
      <c r="Q283" s="235">
        <v>40000</v>
      </c>
      <c r="R283" s="185">
        <v>400</v>
      </c>
      <c r="S283" s="182">
        <f t="shared" si="61"/>
        <v>16000000</v>
      </c>
      <c r="T283" s="235">
        <v>400</v>
      </c>
      <c r="U283" s="185">
        <v>360</v>
      </c>
      <c r="V283" s="182">
        <f t="shared" si="62"/>
        <v>144000</v>
      </c>
      <c r="W283" s="235">
        <v>1655</v>
      </c>
      <c r="X283" s="185">
        <v>375</v>
      </c>
      <c r="Y283" s="182">
        <f t="shared" si="63"/>
        <v>620625</v>
      </c>
      <c r="Z283" s="235">
        <v>500</v>
      </c>
      <c r="AA283" s="185">
        <v>435</v>
      </c>
      <c r="AB283" s="182">
        <f t="shared" si="64"/>
        <v>217500</v>
      </c>
      <c r="AC283" s="235"/>
      <c r="AE283" s="182">
        <f t="shared" si="65"/>
        <v>0</v>
      </c>
      <c r="AF283" s="235"/>
      <c r="AG283" s="189">
        <v>660</v>
      </c>
      <c r="AH283" s="182">
        <f t="shared" si="66"/>
        <v>0</v>
      </c>
      <c r="AI283" s="235"/>
      <c r="AJ283" s="189">
        <v>730</v>
      </c>
      <c r="AK283" s="182">
        <f t="shared" si="67"/>
        <v>0</v>
      </c>
      <c r="AL283" s="189">
        <v>33236</v>
      </c>
      <c r="AM283" s="189">
        <v>320</v>
      </c>
      <c r="AN283" s="182">
        <f t="shared" si="68"/>
        <v>10635520</v>
      </c>
      <c r="AO283" s="235"/>
      <c r="AP283" s="182">
        <v>320</v>
      </c>
      <c r="AQ283" s="182">
        <f t="shared" si="69"/>
        <v>0</v>
      </c>
      <c r="AR283" s="235"/>
      <c r="AS283" s="182">
        <v>60</v>
      </c>
      <c r="AT283" s="182">
        <f t="shared" si="70"/>
        <v>0</v>
      </c>
    </row>
    <row r="284" spans="1:46" ht="24.95" customHeight="1">
      <c r="A284" s="182">
        <v>282</v>
      </c>
      <c r="C284" s="235"/>
      <c r="D284" s="235" t="s">
        <v>327</v>
      </c>
      <c r="E284" s="235">
        <v>26257895</v>
      </c>
      <c r="F284" s="189">
        <v>42.4</v>
      </c>
      <c r="G284" s="182">
        <f t="shared" si="57"/>
        <v>1113334748</v>
      </c>
      <c r="H284" s="235"/>
      <c r="I284" s="189">
        <v>360</v>
      </c>
      <c r="J284" s="182">
        <f t="shared" si="58"/>
        <v>0</v>
      </c>
      <c r="K284" s="235">
        <v>5838</v>
      </c>
      <c r="L284" s="185">
        <v>200</v>
      </c>
      <c r="M284" s="182">
        <f t="shared" si="59"/>
        <v>1167600</v>
      </c>
      <c r="N284" s="235">
        <v>12456</v>
      </c>
      <c r="O284" s="185">
        <v>400</v>
      </c>
      <c r="P284" s="182">
        <f t="shared" si="60"/>
        <v>4982400</v>
      </c>
      <c r="Q284" s="235">
        <v>27450</v>
      </c>
      <c r="R284" s="185">
        <v>400</v>
      </c>
      <c r="S284" s="182">
        <f t="shared" si="61"/>
        <v>10980000</v>
      </c>
      <c r="T284" s="235">
        <v>51890</v>
      </c>
      <c r="U284" s="185">
        <v>360</v>
      </c>
      <c r="V284" s="182">
        <f t="shared" si="62"/>
        <v>18680400</v>
      </c>
      <c r="W284" s="235">
        <v>1890</v>
      </c>
      <c r="X284" s="185">
        <v>375</v>
      </c>
      <c r="Y284" s="182">
        <f t="shared" si="63"/>
        <v>708750</v>
      </c>
      <c r="Z284" s="235">
        <v>6785</v>
      </c>
      <c r="AA284" s="185">
        <v>435</v>
      </c>
      <c r="AB284" s="182">
        <f t="shared" si="64"/>
        <v>2951475</v>
      </c>
      <c r="AC284" s="235"/>
      <c r="AE284" s="182">
        <f t="shared" si="65"/>
        <v>0</v>
      </c>
      <c r="AF284" s="235"/>
      <c r="AG284" s="189">
        <v>660</v>
      </c>
      <c r="AH284" s="182">
        <f t="shared" si="66"/>
        <v>0</v>
      </c>
      <c r="AI284" s="235"/>
      <c r="AJ284" s="189">
        <v>730</v>
      </c>
      <c r="AK284" s="182">
        <f t="shared" si="67"/>
        <v>0</v>
      </c>
      <c r="AL284" s="189">
        <v>23893.333333333332</v>
      </c>
      <c r="AM284" s="189">
        <v>320</v>
      </c>
      <c r="AN284" s="182">
        <f t="shared" si="68"/>
        <v>7645866.666666666</v>
      </c>
      <c r="AO284" s="235"/>
      <c r="AP284" s="182">
        <v>320</v>
      </c>
      <c r="AQ284" s="182">
        <f t="shared" si="69"/>
        <v>0</v>
      </c>
      <c r="AR284" s="235"/>
      <c r="AS284" s="182">
        <v>60</v>
      </c>
      <c r="AT284" s="182">
        <f t="shared" si="70"/>
        <v>0</v>
      </c>
    </row>
    <row r="285" spans="1:46" s="174" customFormat="1" ht="24.95" customHeight="1">
      <c r="A285" s="174">
        <v>283</v>
      </c>
      <c r="C285" s="175"/>
      <c r="D285" s="176" t="s">
        <v>73</v>
      </c>
      <c r="E285" s="177">
        <v>108935582</v>
      </c>
      <c r="F285" s="178">
        <v>42.4</v>
      </c>
      <c r="G285" s="182">
        <f t="shared" si="57"/>
        <v>4618868676.8000002</v>
      </c>
      <c r="H285" s="177">
        <v>4618868719.1999998</v>
      </c>
      <c r="I285" s="178">
        <v>360</v>
      </c>
      <c r="J285" s="182">
        <f t="shared" si="58"/>
        <v>1662792738912</v>
      </c>
      <c r="K285" s="177">
        <v>41758</v>
      </c>
      <c r="L285" s="185">
        <v>200</v>
      </c>
      <c r="M285" s="182">
        <f t="shared" si="59"/>
        <v>8351600</v>
      </c>
      <c r="N285" s="177">
        <v>732704</v>
      </c>
      <c r="O285" s="180">
        <v>400</v>
      </c>
      <c r="P285" s="182">
        <f t="shared" si="60"/>
        <v>293081600</v>
      </c>
      <c r="Q285" s="177">
        <v>1162020</v>
      </c>
      <c r="R285" s="180">
        <v>400</v>
      </c>
      <c r="S285" s="182">
        <f t="shared" si="61"/>
        <v>464808000</v>
      </c>
      <c r="T285" s="177">
        <v>888221</v>
      </c>
      <c r="U285" s="180">
        <v>360</v>
      </c>
      <c r="V285" s="182">
        <f t="shared" si="62"/>
        <v>319759560</v>
      </c>
      <c r="W285" s="177">
        <v>29783</v>
      </c>
      <c r="X285" s="180">
        <v>375</v>
      </c>
      <c r="Y285" s="182">
        <f t="shared" si="63"/>
        <v>11168625</v>
      </c>
      <c r="Z285" s="177">
        <v>370825</v>
      </c>
      <c r="AA285" s="180">
        <v>435</v>
      </c>
      <c r="AB285" s="182">
        <f t="shared" si="64"/>
        <v>161308875</v>
      </c>
      <c r="AC285" s="177">
        <v>0</v>
      </c>
      <c r="AD285" s="178"/>
      <c r="AE285" s="182">
        <f t="shared" si="65"/>
        <v>0</v>
      </c>
      <c r="AF285" s="177">
        <v>317796</v>
      </c>
      <c r="AG285" s="178">
        <v>660</v>
      </c>
      <c r="AH285" s="182">
        <f t="shared" si="66"/>
        <v>209745360</v>
      </c>
      <c r="AI285" s="177">
        <v>4551</v>
      </c>
      <c r="AJ285" s="178">
        <v>730</v>
      </c>
      <c r="AK285" s="182">
        <f t="shared" si="67"/>
        <v>3322230</v>
      </c>
      <c r="AL285" s="177">
        <v>247832.66666666669</v>
      </c>
      <c r="AM285" s="178">
        <v>320</v>
      </c>
      <c r="AN285" s="182">
        <f t="shared" si="68"/>
        <v>79306453.333333343</v>
      </c>
      <c r="AO285" s="177">
        <v>75282</v>
      </c>
      <c r="AP285" s="182">
        <v>320</v>
      </c>
      <c r="AQ285" s="182">
        <f t="shared" si="69"/>
        <v>24090240</v>
      </c>
      <c r="AR285" s="177">
        <v>60711</v>
      </c>
      <c r="AS285" s="182">
        <v>60</v>
      </c>
      <c r="AT285" s="182">
        <f t="shared" si="70"/>
        <v>3642660</v>
      </c>
    </row>
    <row r="286" spans="1:46" ht="24.95" customHeight="1">
      <c r="A286" s="182">
        <v>284</v>
      </c>
      <c r="G286" s="182">
        <f t="shared" si="57"/>
        <v>0</v>
      </c>
      <c r="J286" s="182">
        <f t="shared" si="58"/>
        <v>0</v>
      </c>
      <c r="M286" s="182">
        <f t="shared" si="59"/>
        <v>0</v>
      </c>
      <c r="P286" s="182">
        <f t="shared" si="60"/>
        <v>0</v>
      </c>
      <c r="S286" s="182">
        <f t="shared" si="61"/>
        <v>0</v>
      </c>
      <c r="V286" s="182">
        <f t="shared" si="62"/>
        <v>0</v>
      </c>
      <c r="Y286" s="182">
        <f t="shared" si="63"/>
        <v>0</v>
      </c>
      <c r="AB286" s="182">
        <f t="shared" si="64"/>
        <v>0</v>
      </c>
      <c r="AE286" s="182">
        <f t="shared" si="65"/>
        <v>0</v>
      </c>
      <c r="AH286" s="182">
        <f t="shared" si="66"/>
        <v>0</v>
      </c>
      <c r="AK286" s="182">
        <f t="shared" si="67"/>
        <v>0</v>
      </c>
      <c r="AN286" s="182">
        <f t="shared" si="68"/>
        <v>0</v>
      </c>
      <c r="AP286" s="182">
        <v>320</v>
      </c>
      <c r="AQ286" s="182">
        <f t="shared" si="69"/>
        <v>0</v>
      </c>
      <c r="AT286" s="182">
        <f t="shared" si="70"/>
        <v>0</v>
      </c>
    </row>
    <row r="287" spans="1:46" ht="24.95" customHeight="1">
      <c r="A287" s="182">
        <v>285</v>
      </c>
      <c r="B287" s="182">
        <v>31</v>
      </c>
      <c r="C287" s="175" t="s">
        <v>328</v>
      </c>
      <c r="D287" s="183" t="s">
        <v>329</v>
      </c>
      <c r="E287" s="183">
        <v>60073800</v>
      </c>
      <c r="F287" s="184">
        <v>32</v>
      </c>
      <c r="G287" s="182">
        <f t="shared" si="57"/>
        <v>1922361600</v>
      </c>
      <c r="H287" s="183">
        <v>592560</v>
      </c>
      <c r="I287" s="184">
        <v>360</v>
      </c>
      <c r="J287" s="182">
        <f t="shared" si="58"/>
        <v>213321600</v>
      </c>
      <c r="K287" s="183">
        <v>25500</v>
      </c>
      <c r="L287" s="185">
        <v>80</v>
      </c>
      <c r="M287" s="182">
        <f t="shared" si="59"/>
        <v>2040000</v>
      </c>
      <c r="N287" s="183">
        <v>98460</v>
      </c>
      <c r="O287" s="185">
        <v>400</v>
      </c>
      <c r="P287" s="182">
        <f t="shared" si="60"/>
        <v>39384000</v>
      </c>
      <c r="Q287" s="183">
        <v>104220</v>
      </c>
      <c r="R287" s="185">
        <v>400</v>
      </c>
      <c r="S287" s="182">
        <f t="shared" si="61"/>
        <v>41688000</v>
      </c>
      <c r="T287" s="183">
        <v>12150</v>
      </c>
      <c r="U287" s="185">
        <v>400</v>
      </c>
      <c r="V287" s="182">
        <f t="shared" si="62"/>
        <v>4860000</v>
      </c>
      <c r="W287" s="183">
        <v>150</v>
      </c>
      <c r="X287" s="185">
        <v>400</v>
      </c>
      <c r="Y287" s="182">
        <f t="shared" si="63"/>
        <v>60000</v>
      </c>
      <c r="Z287" s="183">
        <v>143370</v>
      </c>
      <c r="AA287" s="185">
        <v>400</v>
      </c>
      <c r="AB287" s="182">
        <f t="shared" si="64"/>
        <v>57348000</v>
      </c>
      <c r="AC287" s="183"/>
      <c r="AD287" s="184"/>
      <c r="AE287" s="182">
        <f t="shared" si="65"/>
        <v>0</v>
      </c>
      <c r="AF287" s="183">
        <v>59814</v>
      </c>
      <c r="AG287" s="184">
        <v>500</v>
      </c>
      <c r="AH287" s="182">
        <f t="shared" si="66"/>
        <v>29907000</v>
      </c>
      <c r="AI287" s="183"/>
      <c r="AJ287" s="184"/>
      <c r="AK287" s="182">
        <f t="shared" si="67"/>
        <v>0</v>
      </c>
      <c r="AL287" s="182">
        <v>5737840</v>
      </c>
      <c r="AM287" s="189">
        <v>310</v>
      </c>
      <c r="AN287" s="182">
        <f t="shared" si="68"/>
        <v>1778730400</v>
      </c>
      <c r="AO287" s="182">
        <v>4338</v>
      </c>
      <c r="AP287" s="182">
        <v>320</v>
      </c>
      <c r="AQ287" s="182">
        <f t="shared" si="69"/>
        <v>1388160</v>
      </c>
      <c r="AR287" s="182">
        <v>8685</v>
      </c>
      <c r="AS287" s="182">
        <v>55</v>
      </c>
      <c r="AT287" s="182">
        <f t="shared" si="70"/>
        <v>477675</v>
      </c>
    </row>
    <row r="288" spans="1:46" ht="24.95" customHeight="1">
      <c r="A288" s="182">
        <v>286</v>
      </c>
      <c r="C288" s="183"/>
      <c r="D288" s="183" t="s">
        <v>357</v>
      </c>
      <c r="E288" s="183">
        <v>35138988</v>
      </c>
      <c r="F288" s="184">
        <v>32</v>
      </c>
      <c r="G288" s="182">
        <f t="shared" si="57"/>
        <v>1124447616</v>
      </c>
      <c r="H288" s="183">
        <v>213200</v>
      </c>
      <c r="I288" s="184">
        <v>360</v>
      </c>
      <c r="J288" s="182">
        <f t="shared" si="58"/>
        <v>76752000</v>
      </c>
      <c r="K288" s="183">
        <v>15868</v>
      </c>
      <c r="L288" s="185">
        <v>80</v>
      </c>
      <c r="M288" s="182">
        <f t="shared" si="59"/>
        <v>1269440</v>
      </c>
      <c r="N288" s="183">
        <v>30500</v>
      </c>
      <c r="O288" s="185">
        <v>400</v>
      </c>
      <c r="P288" s="182">
        <f t="shared" si="60"/>
        <v>12200000</v>
      </c>
      <c r="Q288" s="183">
        <v>30500</v>
      </c>
      <c r="R288" s="185">
        <v>400</v>
      </c>
      <c r="S288" s="182">
        <f t="shared" si="61"/>
        <v>12200000</v>
      </c>
      <c r="T288" s="183">
        <v>76000</v>
      </c>
      <c r="U288" s="185">
        <v>400</v>
      </c>
      <c r="V288" s="182">
        <f t="shared" si="62"/>
        <v>30400000</v>
      </c>
      <c r="W288" s="183">
        <v>8848</v>
      </c>
      <c r="X288" s="185">
        <v>400</v>
      </c>
      <c r="Y288" s="182">
        <f t="shared" si="63"/>
        <v>3539200</v>
      </c>
      <c r="Z288" s="183">
        <v>30400</v>
      </c>
      <c r="AA288" s="185">
        <v>400</v>
      </c>
      <c r="AB288" s="182">
        <f t="shared" si="64"/>
        <v>12160000</v>
      </c>
      <c r="AC288" s="183"/>
      <c r="AD288" s="184"/>
      <c r="AE288" s="182">
        <f t="shared" si="65"/>
        <v>0</v>
      </c>
      <c r="AF288" s="183">
        <v>656</v>
      </c>
      <c r="AG288" s="184">
        <v>500</v>
      </c>
      <c r="AH288" s="182">
        <f t="shared" si="66"/>
        <v>328000</v>
      </c>
      <c r="AI288" s="183"/>
      <c r="AJ288" s="184"/>
      <c r="AK288" s="182">
        <f t="shared" si="67"/>
        <v>0</v>
      </c>
      <c r="AL288" s="182">
        <v>1788224</v>
      </c>
      <c r="AM288" s="189">
        <v>310</v>
      </c>
      <c r="AN288" s="182">
        <f t="shared" si="68"/>
        <v>554349440</v>
      </c>
      <c r="AO288" s="182">
        <v>1420</v>
      </c>
      <c r="AP288" s="182">
        <v>320</v>
      </c>
      <c r="AQ288" s="182">
        <f t="shared" si="69"/>
        <v>454400</v>
      </c>
      <c r="AR288" s="182">
        <v>9872</v>
      </c>
      <c r="AS288" s="182">
        <v>55</v>
      </c>
      <c r="AT288" s="182">
        <f t="shared" si="70"/>
        <v>542960</v>
      </c>
    </row>
    <row r="289" spans="1:46" ht="24.95" customHeight="1">
      <c r="A289" s="182">
        <v>287</v>
      </c>
      <c r="C289" s="183"/>
      <c r="D289" s="183" t="s">
        <v>358</v>
      </c>
      <c r="E289" s="183">
        <v>35739360</v>
      </c>
      <c r="F289" s="184">
        <v>32</v>
      </c>
      <c r="G289" s="182">
        <f t="shared" si="57"/>
        <v>1143659520</v>
      </c>
      <c r="H289" s="183">
        <v>60000</v>
      </c>
      <c r="I289" s="184">
        <v>360</v>
      </c>
      <c r="J289" s="182">
        <f t="shared" si="58"/>
        <v>21600000</v>
      </c>
      <c r="K289" s="183">
        <v>14570</v>
      </c>
      <c r="L289" s="185">
        <v>80</v>
      </c>
      <c r="M289" s="182">
        <f t="shared" si="59"/>
        <v>1165600</v>
      </c>
      <c r="N289" s="183">
        <v>3450</v>
      </c>
      <c r="O289" s="185">
        <v>400</v>
      </c>
      <c r="P289" s="182">
        <f t="shared" si="60"/>
        <v>1380000</v>
      </c>
      <c r="Q289" s="183">
        <v>14088</v>
      </c>
      <c r="R289" s="185">
        <v>400</v>
      </c>
      <c r="S289" s="182">
        <f t="shared" si="61"/>
        <v>5635200</v>
      </c>
      <c r="T289" s="183">
        <v>200</v>
      </c>
      <c r="U289" s="185">
        <v>400</v>
      </c>
      <c r="V289" s="182">
        <f t="shared" si="62"/>
        <v>80000</v>
      </c>
      <c r="W289" s="183">
        <v>100</v>
      </c>
      <c r="X289" s="185">
        <v>400</v>
      </c>
      <c r="Y289" s="182">
        <f t="shared" si="63"/>
        <v>40000</v>
      </c>
      <c r="Z289" s="183">
        <v>14850</v>
      </c>
      <c r="AA289" s="185">
        <v>400</v>
      </c>
      <c r="AB289" s="182">
        <f t="shared" si="64"/>
        <v>5940000</v>
      </c>
      <c r="AC289" s="183"/>
      <c r="AD289" s="184"/>
      <c r="AE289" s="182">
        <f t="shared" si="65"/>
        <v>0</v>
      </c>
      <c r="AF289" s="183">
        <v>17230</v>
      </c>
      <c r="AG289" s="184">
        <v>500</v>
      </c>
      <c r="AH289" s="182">
        <f t="shared" si="66"/>
        <v>8615000</v>
      </c>
      <c r="AI289" s="183">
        <v>17230</v>
      </c>
      <c r="AJ289" s="184"/>
      <c r="AK289" s="182">
        <f t="shared" si="67"/>
        <v>0</v>
      </c>
      <c r="AL289" s="182">
        <v>965340</v>
      </c>
      <c r="AM289" s="189">
        <v>310</v>
      </c>
      <c r="AN289" s="182">
        <f t="shared" si="68"/>
        <v>299255400</v>
      </c>
      <c r="AO289" s="182">
        <v>1404</v>
      </c>
      <c r="AP289" s="182">
        <v>320</v>
      </c>
      <c r="AQ289" s="182">
        <f t="shared" si="69"/>
        <v>449280</v>
      </c>
      <c r="AR289" s="182">
        <v>5877</v>
      </c>
      <c r="AS289" s="182">
        <v>55</v>
      </c>
      <c r="AT289" s="182">
        <f t="shared" si="70"/>
        <v>323235</v>
      </c>
    </row>
    <row r="290" spans="1:46" ht="24.95" customHeight="1">
      <c r="A290" s="182">
        <v>288</v>
      </c>
      <c r="C290" s="183"/>
      <c r="D290" s="183" t="s">
        <v>359</v>
      </c>
      <c r="E290" s="183">
        <v>66500000</v>
      </c>
      <c r="F290" s="184">
        <v>32</v>
      </c>
      <c r="G290" s="182">
        <f t="shared" si="57"/>
        <v>2128000000</v>
      </c>
      <c r="H290" s="183">
        <v>1650000</v>
      </c>
      <c r="I290" s="184">
        <v>360</v>
      </c>
      <c r="J290" s="182">
        <f t="shared" si="58"/>
        <v>594000000</v>
      </c>
      <c r="K290" s="183">
        <v>30000</v>
      </c>
      <c r="L290" s="185">
        <v>80</v>
      </c>
      <c r="M290" s="182">
        <f t="shared" si="59"/>
        <v>2400000</v>
      </c>
      <c r="N290" s="183">
        <v>1000</v>
      </c>
      <c r="O290" s="185">
        <v>400</v>
      </c>
      <c r="P290" s="182">
        <f t="shared" si="60"/>
        <v>400000</v>
      </c>
      <c r="Q290" s="183">
        <v>32000</v>
      </c>
      <c r="R290" s="185">
        <v>400</v>
      </c>
      <c r="S290" s="182">
        <f t="shared" si="61"/>
        <v>12800000</v>
      </c>
      <c r="T290" s="183">
        <v>1200</v>
      </c>
      <c r="U290" s="185">
        <v>400</v>
      </c>
      <c r="V290" s="182">
        <f t="shared" si="62"/>
        <v>480000</v>
      </c>
      <c r="W290" s="183">
        <v>3000</v>
      </c>
      <c r="X290" s="185">
        <v>400</v>
      </c>
      <c r="Y290" s="182">
        <f t="shared" si="63"/>
        <v>1200000</v>
      </c>
      <c r="Z290" s="183">
        <v>30000</v>
      </c>
      <c r="AA290" s="185">
        <v>400</v>
      </c>
      <c r="AB290" s="182">
        <f t="shared" si="64"/>
        <v>12000000</v>
      </c>
      <c r="AC290" s="183"/>
      <c r="AD290" s="184"/>
      <c r="AE290" s="182">
        <f t="shared" si="65"/>
        <v>0</v>
      </c>
      <c r="AF290" s="183">
        <v>68640</v>
      </c>
      <c r="AG290" s="184">
        <v>500</v>
      </c>
      <c r="AH290" s="182">
        <f t="shared" si="66"/>
        <v>34320000</v>
      </c>
      <c r="AI290" s="183"/>
      <c r="AJ290" s="184"/>
      <c r="AK290" s="182">
        <f t="shared" si="67"/>
        <v>0</v>
      </c>
      <c r="AL290" s="182">
        <v>1700000</v>
      </c>
      <c r="AM290" s="189">
        <v>310</v>
      </c>
      <c r="AN290" s="182">
        <f t="shared" si="68"/>
        <v>527000000</v>
      </c>
      <c r="AO290" s="182">
        <v>3080</v>
      </c>
      <c r="AP290" s="182">
        <v>320</v>
      </c>
      <c r="AQ290" s="182">
        <f t="shared" si="69"/>
        <v>985600</v>
      </c>
      <c r="AR290" s="182">
        <v>1400</v>
      </c>
      <c r="AS290" s="182">
        <v>55</v>
      </c>
      <c r="AT290" s="182">
        <f t="shared" si="70"/>
        <v>77000</v>
      </c>
    </row>
    <row r="291" spans="1:46" ht="24.95" customHeight="1">
      <c r="A291" s="182">
        <v>289</v>
      </c>
      <c r="C291" s="183"/>
      <c r="D291" s="183" t="s">
        <v>360</v>
      </c>
      <c r="E291" s="183">
        <v>40703000</v>
      </c>
      <c r="F291" s="184">
        <v>32</v>
      </c>
      <c r="G291" s="182">
        <f t="shared" si="57"/>
        <v>1302496000</v>
      </c>
      <c r="H291" s="183">
        <v>384560</v>
      </c>
      <c r="I291" s="184">
        <v>360</v>
      </c>
      <c r="J291" s="182">
        <f t="shared" si="58"/>
        <v>138441600</v>
      </c>
      <c r="K291" s="183">
        <v>16400</v>
      </c>
      <c r="L291" s="185">
        <v>80</v>
      </c>
      <c r="M291" s="182">
        <f t="shared" si="59"/>
        <v>1312000</v>
      </c>
      <c r="N291" s="183">
        <v>6080</v>
      </c>
      <c r="O291" s="185">
        <v>400</v>
      </c>
      <c r="P291" s="182">
        <f t="shared" si="60"/>
        <v>2432000</v>
      </c>
      <c r="Q291" s="183">
        <v>134420</v>
      </c>
      <c r="R291" s="185">
        <v>400</v>
      </c>
      <c r="S291" s="182">
        <f t="shared" si="61"/>
        <v>53768000</v>
      </c>
      <c r="T291" s="183">
        <v>1500</v>
      </c>
      <c r="U291" s="185">
        <v>400</v>
      </c>
      <c r="V291" s="182">
        <f t="shared" si="62"/>
        <v>600000</v>
      </c>
      <c r="W291" s="182">
        <v>120</v>
      </c>
      <c r="X291" s="185">
        <v>400</v>
      </c>
      <c r="Y291" s="182">
        <f t="shared" si="63"/>
        <v>48000</v>
      </c>
      <c r="Z291" s="183">
        <v>35350</v>
      </c>
      <c r="AA291" s="185">
        <v>400</v>
      </c>
      <c r="AB291" s="182">
        <f t="shared" si="64"/>
        <v>14140000</v>
      </c>
      <c r="AC291" s="183"/>
      <c r="AD291" s="184"/>
      <c r="AE291" s="182">
        <f t="shared" si="65"/>
        <v>0</v>
      </c>
      <c r="AF291" s="183">
        <v>7000</v>
      </c>
      <c r="AG291" s="184">
        <v>500</v>
      </c>
      <c r="AH291" s="182">
        <f t="shared" si="66"/>
        <v>3500000</v>
      </c>
      <c r="AI291" s="183"/>
      <c r="AJ291" s="184"/>
      <c r="AK291" s="182">
        <f t="shared" si="67"/>
        <v>0</v>
      </c>
      <c r="AL291" s="182">
        <v>3548000</v>
      </c>
      <c r="AM291" s="189">
        <v>310</v>
      </c>
      <c r="AN291" s="182">
        <f t="shared" si="68"/>
        <v>1099880000</v>
      </c>
      <c r="AO291" s="182">
        <v>3015</v>
      </c>
      <c r="AP291" s="182">
        <v>320</v>
      </c>
      <c r="AQ291" s="182">
        <f t="shared" si="69"/>
        <v>964800</v>
      </c>
      <c r="AR291" s="182">
        <v>7640</v>
      </c>
      <c r="AS291" s="182">
        <v>55</v>
      </c>
      <c r="AT291" s="182">
        <f t="shared" si="70"/>
        <v>420200</v>
      </c>
    </row>
    <row r="292" spans="1:46" s="174" customFormat="1" ht="24.95" customHeight="1">
      <c r="A292" s="174">
        <v>290</v>
      </c>
      <c r="C292" s="175"/>
      <c r="D292" s="176" t="s">
        <v>73</v>
      </c>
      <c r="E292" s="177">
        <v>238155148</v>
      </c>
      <c r="F292" s="178">
        <v>32</v>
      </c>
      <c r="G292" s="182">
        <f t="shared" si="57"/>
        <v>7620964736</v>
      </c>
      <c r="H292" s="177">
        <v>2900320</v>
      </c>
      <c r="I292" s="178">
        <v>360</v>
      </c>
      <c r="J292" s="182">
        <f t="shared" si="58"/>
        <v>1044115200</v>
      </c>
      <c r="K292" s="177">
        <v>60970</v>
      </c>
      <c r="L292" s="180">
        <v>80</v>
      </c>
      <c r="M292" s="182">
        <f t="shared" si="59"/>
        <v>4877600</v>
      </c>
      <c r="N292" s="177">
        <v>10530</v>
      </c>
      <c r="O292" s="180">
        <v>400</v>
      </c>
      <c r="P292" s="182">
        <f t="shared" si="60"/>
        <v>4212000</v>
      </c>
      <c r="Q292" s="177">
        <v>180508</v>
      </c>
      <c r="R292" s="180">
        <v>400</v>
      </c>
      <c r="S292" s="182">
        <f t="shared" si="61"/>
        <v>72203200</v>
      </c>
      <c r="T292" s="177">
        <v>2900</v>
      </c>
      <c r="U292" s="180">
        <v>400</v>
      </c>
      <c r="V292" s="182">
        <f t="shared" si="62"/>
        <v>1160000</v>
      </c>
      <c r="W292" s="177">
        <v>3220</v>
      </c>
      <c r="X292" s="180">
        <v>400</v>
      </c>
      <c r="Y292" s="182">
        <f t="shared" si="63"/>
        <v>1288000</v>
      </c>
      <c r="Z292" s="177">
        <v>80200</v>
      </c>
      <c r="AA292" s="180">
        <v>400</v>
      </c>
      <c r="AB292" s="182">
        <f t="shared" si="64"/>
        <v>32080000</v>
      </c>
      <c r="AC292" s="177">
        <v>0</v>
      </c>
      <c r="AD292" s="178"/>
      <c r="AE292" s="182">
        <f t="shared" si="65"/>
        <v>0</v>
      </c>
      <c r="AF292" s="177">
        <v>92870</v>
      </c>
      <c r="AG292" s="178">
        <v>500</v>
      </c>
      <c r="AH292" s="182">
        <f t="shared" si="66"/>
        <v>46435000</v>
      </c>
      <c r="AI292" s="177">
        <v>17230</v>
      </c>
      <c r="AJ292" s="178"/>
      <c r="AK292" s="182">
        <f t="shared" si="67"/>
        <v>0</v>
      </c>
      <c r="AL292" s="177">
        <v>6213340</v>
      </c>
      <c r="AM292" s="178">
        <v>310</v>
      </c>
      <c r="AN292" s="182">
        <f t="shared" si="68"/>
        <v>1926135400</v>
      </c>
      <c r="AO292" s="177">
        <v>7499</v>
      </c>
      <c r="AP292" s="182">
        <v>320</v>
      </c>
      <c r="AQ292" s="182">
        <f t="shared" si="69"/>
        <v>2399680</v>
      </c>
      <c r="AR292" s="177">
        <v>14917</v>
      </c>
      <c r="AS292" s="182">
        <v>55</v>
      </c>
      <c r="AT292" s="182">
        <f t="shared" si="70"/>
        <v>820435</v>
      </c>
    </row>
    <row r="293" spans="1:46" ht="24.95" customHeight="1">
      <c r="A293" s="182">
        <v>291</v>
      </c>
      <c r="G293" s="182">
        <f t="shared" si="57"/>
        <v>0</v>
      </c>
      <c r="J293" s="182">
        <f t="shared" si="58"/>
        <v>0</v>
      </c>
      <c r="M293" s="182">
        <f t="shared" si="59"/>
        <v>0</v>
      </c>
      <c r="P293" s="182">
        <f t="shared" si="60"/>
        <v>0</v>
      </c>
      <c r="S293" s="182">
        <f t="shared" si="61"/>
        <v>0</v>
      </c>
      <c r="V293" s="182">
        <f t="shared" si="62"/>
        <v>0</v>
      </c>
      <c r="Y293" s="182">
        <f t="shared" si="63"/>
        <v>0</v>
      </c>
      <c r="AB293" s="182">
        <f t="shared" si="64"/>
        <v>0</v>
      </c>
      <c r="AE293" s="182">
        <f t="shared" si="65"/>
        <v>0</v>
      </c>
      <c r="AH293" s="182">
        <f t="shared" si="66"/>
        <v>0</v>
      </c>
      <c r="AK293" s="182">
        <f t="shared" si="67"/>
        <v>0</v>
      </c>
      <c r="AN293" s="182">
        <f t="shared" si="68"/>
        <v>0</v>
      </c>
      <c r="AP293" s="182">
        <v>320</v>
      </c>
      <c r="AQ293" s="182">
        <f t="shared" si="69"/>
        <v>0</v>
      </c>
      <c r="AT293" s="182">
        <f t="shared" si="70"/>
        <v>0</v>
      </c>
    </row>
    <row r="294" spans="1:46" ht="24.95" customHeight="1">
      <c r="A294" s="182">
        <v>292</v>
      </c>
      <c r="B294" s="182">
        <v>32</v>
      </c>
      <c r="C294" s="190" t="s">
        <v>334</v>
      </c>
      <c r="D294" s="198" t="s">
        <v>335</v>
      </c>
      <c r="E294" s="198">
        <v>16695000</v>
      </c>
      <c r="F294" s="184">
        <v>45</v>
      </c>
      <c r="G294" s="182">
        <f t="shared" si="57"/>
        <v>751275000</v>
      </c>
      <c r="H294" s="198">
        <v>4954000</v>
      </c>
      <c r="I294" s="184">
        <v>380</v>
      </c>
      <c r="J294" s="182">
        <f t="shared" si="58"/>
        <v>1882520000</v>
      </c>
      <c r="K294" s="198">
        <v>5000</v>
      </c>
      <c r="L294" s="185">
        <v>70</v>
      </c>
      <c r="M294" s="182">
        <f t="shared" si="59"/>
        <v>350000</v>
      </c>
      <c r="N294" s="198">
        <v>230230</v>
      </c>
      <c r="O294" s="185">
        <v>420</v>
      </c>
      <c r="P294" s="182">
        <f t="shared" si="60"/>
        <v>96696600</v>
      </c>
      <c r="Q294" s="198">
        <v>335160</v>
      </c>
      <c r="R294" s="185">
        <v>420</v>
      </c>
      <c r="S294" s="182">
        <f t="shared" si="61"/>
        <v>140767200</v>
      </c>
      <c r="T294" s="198">
        <v>1080</v>
      </c>
      <c r="U294" s="185">
        <v>400</v>
      </c>
      <c r="V294" s="182">
        <f t="shared" si="62"/>
        <v>432000</v>
      </c>
      <c r="W294" s="198">
        <v>1600</v>
      </c>
      <c r="X294" s="185">
        <v>450</v>
      </c>
      <c r="Y294" s="182">
        <f t="shared" si="63"/>
        <v>720000</v>
      </c>
      <c r="Z294" s="198">
        <v>275000</v>
      </c>
      <c r="AA294" s="185">
        <v>600</v>
      </c>
      <c r="AB294" s="182">
        <f t="shared" si="64"/>
        <v>165000000</v>
      </c>
      <c r="AC294" s="184">
        <v>72000</v>
      </c>
      <c r="AD294" s="184">
        <v>350</v>
      </c>
      <c r="AE294" s="182">
        <f t="shared" si="65"/>
        <v>25200000</v>
      </c>
      <c r="AF294" s="198">
        <v>85400</v>
      </c>
      <c r="AG294" s="184">
        <v>450</v>
      </c>
      <c r="AH294" s="182">
        <f t="shared" si="66"/>
        <v>38430000</v>
      </c>
      <c r="AI294" s="198"/>
      <c r="AJ294" s="184">
        <v>250</v>
      </c>
      <c r="AK294" s="182">
        <f t="shared" si="67"/>
        <v>0</v>
      </c>
      <c r="AL294" s="235">
        <v>160000</v>
      </c>
      <c r="AM294" s="189">
        <v>400</v>
      </c>
      <c r="AN294" s="182">
        <f t="shared" si="68"/>
        <v>64000000</v>
      </c>
      <c r="AO294" s="189">
        <v>15750</v>
      </c>
      <c r="AP294" s="182">
        <v>320</v>
      </c>
      <c r="AQ294" s="182">
        <f t="shared" si="69"/>
        <v>5040000</v>
      </c>
      <c r="AR294" s="235">
        <v>47120</v>
      </c>
      <c r="AS294" s="182">
        <v>65</v>
      </c>
      <c r="AT294" s="182">
        <f t="shared" si="70"/>
        <v>3062800</v>
      </c>
    </row>
    <row r="295" spans="1:46" ht="24.95" customHeight="1">
      <c r="A295" s="182">
        <v>293</v>
      </c>
      <c r="C295" s="198"/>
      <c r="D295" s="198" t="s">
        <v>336</v>
      </c>
      <c r="E295" s="236">
        <v>2600000</v>
      </c>
      <c r="F295" s="184">
        <v>45</v>
      </c>
      <c r="G295" s="182">
        <f t="shared" si="57"/>
        <v>117000000</v>
      </c>
      <c r="H295" s="237">
        <v>453000</v>
      </c>
      <c r="I295" s="184">
        <v>380</v>
      </c>
      <c r="J295" s="182">
        <f t="shared" si="58"/>
        <v>172140000</v>
      </c>
      <c r="K295" s="235"/>
      <c r="L295" s="185">
        <v>70</v>
      </c>
      <c r="M295" s="182">
        <f t="shared" si="59"/>
        <v>0</v>
      </c>
      <c r="N295" s="237">
        <v>300000</v>
      </c>
      <c r="O295" s="185">
        <v>420</v>
      </c>
      <c r="P295" s="182">
        <f t="shared" si="60"/>
        <v>126000000</v>
      </c>
      <c r="Q295" s="237">
        <v>168000</v>
      </c>
      <c r="R295" s="185">
        <v>420</v>
      </c>
      <c r="S295" s="182">
        <f t="shared" si="61"/>
        <v>70560000</v>
      </c>
      <c r="T295" s="237">
        <v>12000</v>
      </c>
      <c r="U295" s="185">
        <v>400</v>
      </c>
      <c r="V295" s="182">
        <f t="shared" si="62"/>
        <v>4800000</v>
      </c>
      <c r="W295" s="237">
        <v>10000</v>
      </c>
      <c r="X295" s="185">
        <v>450</v>
      </c>
      <c r="Y295" s="182">
        <f t="shared" si="63"/>
        <v>4500000</v>
      </c>
      <c r="Z295" s="237">
        <v>6000000</v>
      </c>
      <c r="AA295" s="185">
        <v>600</v>
      </c>
      <c r="AB295" s="182">
        <f t="shared" si="64"/>
        <v>3600000000</v>
      </c>
      <c r="AC295" s="184">
        <v>1280</v>
      </c>
      <c r="AD295" s="184">
        <v>350</v>
      </c>
      <c r="AE295" s="182">
        <f t="shared" si="65"/>
        <v>448000</v>
      </c>
      <c r="AF295" s="198">
        <v>42190</v>
      </c>
      <c r="AG295" s="184">
        <v>450</v>
      </c>
      <c r="AH295" s="182">
        <f t="shared" si="66"/>
        <v>18985500</v>
      </c>
      <c r="AI295" s="198">
        <v>14000</v>
      </c>
      <c r="AJ295" s="184">
        <v>250</v>
      </c>
      <c r="AK295" s="182">
        <f t="shared" si="67"/>
        <v>3500000</v>
      </c>
      <c r="AL295" s="237">
        <v>92700</v>
      </c>
      <c r="AM295" s="189">
        <v>400</v>
      </c>
      <c r="AN295" s="182">
        <f t="shared" si="68"/>
        <v>37080000</v>
      </c>
      <c r="AO295" s="199">
        <v>3500</v>
      </c>
      <c r="AP295" s="182">
        <v>320</v>
      </c>
      <c r="AQ295" s="182">
        <f t="shared" si="69"/>
        <v>1120000</v>
      </c>
      <c r="AR295" s="237">
        <v>42000</v>
      </c>
      <c r="AS295" s="182">
        <v>65</v>
      </c>
      <c r="AT295" s="182">
        <f t="shared" si="70"/>
        <v>2730000</v>
      </c>
    </row>
    <row r="296" spans="1:46" ht="24.95" customHeight="1">
      <c r="A296" s="182">
        <v>294</v>
      </c>
      <c r="C296" s="198"/>
      <c r="D296" s="198" t="s">
        <v>338</v>
      </c>
      <c r="E296" s="198">
        <v>10245670</v>
      </c>
      <c r="F296" s="184">
        <v>45</v>
      </c>
      <c r="G296" s="182">
        <f t="shared" si="57"/>
        <v>461055150</v>
      </c>
      <c r="H296" s="198">
        <v>6782457</v>
      </c>
      <c r="I296" s="184">
        <v>380</v>
      </c>
      <c r="J296" s="182">
        <f t="shared" si="58"/>
        <v>2577333660</v>
      </c>
      <c r="K296" s="198"/>
      <c r="L296" s="185">
        <v>70</v>
      </c>
      <c r="M296" s="182">
        <f t="shared" si="59"/>
        <v>0</v>
      </c>
      <c r="N296" s="198">
        <v>567230</v>
      </c>
      <c r="O296" s="185">
        <v>420</v>
      </c>
      <c r="P296" s="182">
        <f t="shared" si="60"/>
        <v>238236600</v>
      </c>
      <c r="Q296" s="198">
        <v>578234</v>
      </c>
      <c r="R296" s="185">
        <v>420</v>
      </c>
      <c r="S296" s="182">
        <f t="shared" si="61"/>
        <v>242858280</v>
      </c>
      <c r="T296" s="198">
        <v>1470</v>
      </c>
      <c r="U296" s="185">
        <v>400</v>
      </c>
      <c r="V296" s="182">
        <f t="shared" si="62"/>
        <v>588000</v>
      </c>
      <c r="W296" s="198">
        <v>450</v>
      </c>
      <c r="X296" s="185">
        <v>450</v>
      </c>
      <c r="Y296" s="182">
        <f t="shared" si="63"/>
        <v>202500</v>
      </c>
      <c r="Z296" s="198">
        <v>32135680</v>
      </c>
      <c r="AA296" s="185">
        <v>600</v>
      </c>
      <c r="AB296" s="182">
        <f t="shared" si="64"/>
        <v>19281408000</v>
      </c>
      <c r="AC296" s="184">
        <v>175640</v>
      </c>
      <c r="AD296" s="184">
        <v>350</v>
      </c>
      <c r="AE296" s="182">
        <f t="shared" si="65"/>
        <v>61474000</v>
      </c>
      <c r="AF296" s="198">
        <v>354780</v>
      </c>
      <c r="AG296" s="184">
        <v>450</v>
      </c>
      <c r="AH296" s="182">
        <f t="shared" si="66"/>
        <v>159651000</v>
      </c>
      <c r="AI296" s="198">
        <v>12866</v>
      </c>
      <c r="AJ296" s="184">
        <v>250</v>
      </c>
      <c r="AK296" s="182">
        <f t="shared" si="67"/>
        <v>3216500</v>
      </c>
      <c r="AL296" s="198">
        <v>121680</v>
      </c>
      <c r="AM296" s="189">
        <v>400</v>
      </c>
      <c r="AN296" s="182">
        <f t="shared" si="68"/>
        <v>48672000</v>
      </c>
      <c r="AO296" s="184">
        <v>10900</v>
      </c>
      <c r="AP296" s="182">
        <v>320</v>
      </c>
      <c r="AQ296" s="182">
        <f t="shared" si="69"/>
        <v>3488000</v>
      </c>
      <c r="AR296" s="198">
        <v>51285</v>
      </c>
      <c r="AS296" s="182">
        <v>65</v>
      </c>
      <c r="AT296" s="182">
        <f t="shared" si="70"/>
        <v>3333525</v>
      </c>
    </row>
    <row r="297" spans="1:46" s="174" customFormat="1" ht="24.95" customHeight="1">
      <c r="A297" s="174">
        <v>295</v>
      </c>
      <c r="C297" s="175"/>
      <c r="D297" s="176" t="s">
        <v>73</v>
      </c>
      <c r="E297" s="177">
        <v>29540670</v>
      </c>
      <c r="F297" s="178">
        <v>45</v>
      </c>
      <c r="G297" s="182">
        <f t="shared" si="57"/>
        <v>1329330150</v>
      </c>
      <c r="H297" s="177">
        <v>12189457</v>
      </c>
      <c r="I297" s="178">
        <v>380</v>
      </c>
      <c r="J297" s="182">
        <f t="shared" si="58"/>
        <v>4631993660</v>
      </c>
      <c r="K297" s="177">
        <v>5000</v>
      </c>
      <c r="L297" s="180">
        <v>70</v>
      </c>
      <c r="M297" s="182">
        <f t="shared" si="59"/>
        <v>350000</v>
      </c>
      <c r="N297" s="177">
        <v>1097460</v>
      </c>
      <c r="O297" s="180">
        <v>420</v>
      </c>
      <c r="P297" s="182">
        <f t="shared" si="60"/>
        <v>460933200</v>
      </c>
      <c r="Q297" s="177">
        <v>1081394</v>
      </c>
      <c r="R297" s="180">
        <v>420</v>
      </c>
      <c r="S297" s="182">
        <f t="shared" si="61"/>
        <v>454185480</v>
      </c>
      <c r="T297" s="177">
        <v>14550</v>
      </c>
      <c r="U297" s="180">
        <v>400</v>
      </c>
      <c r="V297" s="182">
        <f t="shared" si="62"/>
        <v>5820000</v>
      </c>
      <c r="W297" s="177">
        <v>12050</v>
      </c>
      <c r="X297" s="180">
        <v>450</v>
      </c>
      <c r="Y297" s="182">
        <f t="shared" si="63"/>
        <v>5422500</v>
      </c>
      <c r="Z297" s="177">
        <v>38410680</v>
      </c>
      <c r="AA297" s="180">
        <v>600</v>
      </c>
      <c r="AB297" s="182">
        <f t="shared" si="64"/>
        <v>23046408000</v>
      </c>
      <c r="AC297" s="177">
        <v>248920</v>
      </c>
      <c r="AD297" s="178">
        <v>350</v>
      </c>
      <c r="AE297" s="182">
        <f t="shared" si="65"/>
        <v>87122000</v>
      </c>
      <c r="AF297" s="177">
        <v>482370</v>
      </c>
      <c r="AG297" s="178">
        <v>450</v>
      </c>
      <c r="AH297" s="182">
        <f t="shared" si="66"/>
        <v>217066500</v>
      </c>
      <c r="AI297" s="177">
        <v>26866</v>
      </c>
      <c r="AJ297" s="178">
        <v>250</v>
      </c>
      <c r="AK297" s="182">
        <f t="shared" si="67"/>
        <v>6716500</v>
      </c>
      <c r="AL297" s="177">
        <v>374380</v>
      </c>
      <c r="AM297" s="178">
        <v>400</v>
      </c>
      <c r="AN297" s="182">
        <f t="shared" si="68"/>
        <v>149752000</v>
      </c>
      <c r="AO297" s="177">
        <v>30150</v>
      </c>
      <c r="AP297" s="182">
        <v>320</v>
      </c>
      <c r="AQ297" s="182">
        <f t="shared" si="69"/>
        <v>9648000</v>
      </c>
      <c r="AR297" s="177">
        <v>140405</v>
      </c>
      <c r="AS297" s="182">
        <v>65</v>
      </c>
      <c r="AT297" s="182">
        <f t="shared" si="70"/>
        <v>9126325</v>
      </c>
    </row>
    <row r="298" spans="1:46" ht="24.95" customHeight="1">
      <c r="A298" s="182">
        <v>296</v>
      </c>
      <c r="G298" s="182">
        <f t="shared" si="57"/>
        <v>0</v>
      </c>
      <c r="J298" s="182">
        <f t="shared" si="58"/>
        <v>0</v>
      </c>
      <c r="M298" s="182">
        <f t="shared" si="59"/>
        <v>0</v>
      </c>
      <c r="P298" s="182">
        <f t="shared" si="60"/>
        <v>0</v>
      </c>
      <c r="S298" s="182">
        <f t="shared" si="61"/>
        <v>0</v>
      </c>
      <c r="V298" s="182">
        <f t="shared" si="62"/>
        <v>0</v>
      </c>
      <c r="Y298" s="182">
        <f t="shared" si="63"/>
        <v>0</v>
      </c>
      <c r="AB298" s="182">
        <f t="shared" si="64"/>
        <v>0</v>
      </c>
      <c r="AE298" s="182">
        <f t="shared" si="65"/>
        <v>0</v>
      </c>
      <c r="AH298" s="182">
        <f t="shared" si="66"/>
        <v>0</v>
      </c>
      <c r="AK298" s="182">
        <f t="shared" si="67"/>
        <v>0</v>
      </c>
      <c r="AN298" s="182">
        <f t="shared" si="68"/>
        <v>0</v>
      </c>
      <c r="AQ298" s="182">
        <f t="shared" si="69"/>
        <v>0</v>
      </c>
      <c r="AT298" s="182">
        <f t="shared" si="70"/>
        <v>0</v>
      </c>
    </row>
    <row r="299" spans="1:46" ht="24.95" customHeight="1">
      <c r="A299" s="182">
        <v>297</v>
      </c>
      <c r="B299" s="182">
        <v>33</v>
      </c>
      <c r="C299" s="175" t="s">
        <v>339</v>
      </c>
      <c r="D299" s="183" t="s">
        <v>340</v>
      </c>
      <c r="E299" s="183">
        <v>3854150</v>
      </c>
      <c r="F299" s="184">
        <v>60</v>
      </c>
      <c r="G299" s="182">
        <f t="shared" si="57"/>
        <v>231249000</v>
      </c>
      <c r="H299" s="183">
        <v>328650</v>
      </c>
      <c r="I299" s="184">
        <v>400</v>
      </c>
      <c r="J299" s="182">
        <f t="shared" si="58"/>
        <v>131460000</v>
      </c>
      <c r="K299" s="183"/>
      <c r="M299" s="182">
        <f t="shared" si="59"/>
        <v>0</v>
      </c>
      <c r="N299" s="183">
        <v>140850</v>
      </c>
      <c r="O299" s="185">
        <v>480</v>
      </c>
      <c r="P299" s="182">
        <f t="shared" si="60"/>
        <v>67608000</v>
      </c>
      <c r="Q299" s="183">
        <v>84510</v>
      </c>
      <c r="R299" s="185">
        <v>480</v>
      </c>
      <c r="S299" s="182">
        <f t="shared" si="61"/>
        <v>40564800</v>
      </c>
      <c r="T299" s="183">
        <v>1560</v>
      </c>
      <c r="U299" s="185">
        <v>400</v>
      </c>
      <c r="V299" s="182">
        <f t="shared" si="62"/>
        <v>624000</v>
      </c>
      <c r="W299" s="183">
        <v>200</v>
      </c>
      <c r="X299" s="185">
        <v>380</v>
      </c>
      <c r="Y299" s="182">
        <f t="shared" si="63"/>
        <v>76000</v>
      </c>
      <c r="Z299" s="183">
        <v>28000</v>
      </c>
      <c r="AA299" s="185">
        <v>400</v>
      </c>
      <c r="AB299" s="182">
        <f t="shared" si="64"/>
        <v>11200000</v>
      </c>
      <c r="AC299" s="183">
        <v>15600</v>
      </c>
      <c r="AD299" s="184">
        <v>350</v>
      </c>
      <c r="AE299" s="182">
        <f t="shared" si="65"/>
        <v>5460000</v>
      </c>
      <c r="AF299" s="183">
        <v>63000</v>
      </c>
      <c r="AG299" s="184">
        <v>400</v>
      </c>
      <c r="AH299" s="182">
        <f t="shared" si="66"/>
        <v>25200000</v>
      </c>
      <c r="AI299" s="183">
        <v>30500</v>
      </c>
      <c r="AJ299" s="184">
        <v>300</v>
      </c>
      <c r="AK299" s="182">
        <f t="shared" si="67"/>
        <v>9150000</v>
      </c>
      <c r="AL299" s="182">
        <v>166640</v>
      </c>
      <c r="AM299" s="189">
        <v>600</v>
      </c>
      <c r="AN299" s="182">
        <f t="shared" si="68"/>
        <v>99984000</v>
      </c>
      <c r="AO299" s="182">
        <v>10103</v>
      </c>
      <c r="AP299" s="182">
        <v>320</v>
      </c>
      <c r="AQ299" s="182">
        <f t="shared" si="69"/>
        <v>3232960</v>
      </c>
      <c r="AR299" s="182">
        <v>65211</v>
      </c>
      <c r="AS299" s="182">
        <v>100</v>
      </c>
      <c r="AT299" s="182">
        <f t="shared" si="70"/>
        <v>6521100</v>
      </c>
    </row>
    <row r="300" spans="1:46" ht="24.95" customHeight="1">
      <c r="A300" s="182">
        <v>298</v>
      </c>
      <c r="C300" s="183"/>
      <c r="D300" s="183" t="s">
        <v>341</v>
      </c>
      <c r="E300" s="183">
        <v>38000</v>
      </c>
      <c r="F300" s="184">
        <v>60</v>
      </c>
      <c r="G300" s="182">
        <f t="shared" si="57"/>
        <v>2280000</v>
      </c>
      <c r="H300" s="183">
        <v>51000</v>
      </c>
      <c r="I300" s="184">
        <v>400</v>
      </c>
      <c r="J300" s="182">
        <f t="shared" si="58"/>
        <v>20400000</v>
      </c>
      <c r="K300" s="183"/>
      <c r="M300" s="182">
        <f t="shared" si="59"/>
        <v>0</v>
      </c>
      <c r="N300" s="183">
        <v>40400</v>
      </c>
      <c r="O300" s="185">
        <v>480</v>
      </c>
      <c r="P300" s="182">
        <f t="shared" si="60"/>
        <v>19392000</v>
      </c>
      <c r="Q300" s="183">
        <v>20000</v>
      </c>
      <c r="R300" s="185">
        <v>480</v>
      </c>
      <c r="S300" s="182">
        <f t="shared" si="61"/>
        <v>9600000</v>
      </c>
      <c r="T300" s="183"/>
      <c r="U300" s="185">
        <v>400</v>
      </c>
      <c r="V300" s="182">
        <f t="shared" si="62"/>
        <v>0</v>
      </c>
      <c r="W300" s="183"/>
      <c r="X300" s="185">
        <v>380</v>
      </c>
      <c r="Y300" s="182">
        <f t="shared" si="63"/>
        <v>0</v>
      </c>
      <c r="Z300" s="183">
        <v>4250</v>
      </c>
      <c r="AA300" s="185">
        <v>400</v>
      </c>
      <c r="AB300" s="182">
        <f t="shared" si="64"/>
        <v>1700000</v>
      </c>
      <c r="AC300" s="183">
        <v>24000</v>
      </c>
      <c r="AD300" s="184">
        <v>350</v>
      </c>
      <c r="AE300" s="182">
        <f t="shared" si="65"/>
        <v>8400000</v>
      </c>
      <c r="AF300" s="183">
        <v>76000</v>
      </c>
      <c r="AG300" s="184">
        <v>400</v>
      </c>
      <c r="AH300" s="182">
        <f t="shared" si="66"/>
        <v>30400000</v>
      </c>
      <c r="AI300" s="183">
        <v>1200</v>
      </c>
      <c r="AJ300" s="184">
        <v>300</v>
      </c>
      <c r="AK300" s="182">
        <f t="shared" si="67"/>
        <v>360000</v>
      </c>
      <c r="AL300" s="187">
        <v>112472</v>
      </c>
      <c r="AM300" s="189">
        <v>600</v>
      </c>
      <c r="AN300" s="182">
        <f t="shared" si="68"/>
        <v>67483200</v>
      </c>
      <c r="AO300" s="182">
        <v>7794</v>
      </c>
      <c r="AP300" s="182">
        <v>320</v>
      </c>
      <c r="AQ300" s="182">
        <f t="shared" si="69"/>
        <v>2494080</v>
      </c>
      <c r="AR300" s="182">
        <v>30058</v>
      </c>
      <c r="AS300" s="182">
        <v>100</v>
      </c>
      <c r="AT300" s="182">
        <f t="shared" si="70"/>
        <v>3005800</v>
      </c>
    </row>
    <row r="301" spans="1:46" ht="24.95" customHeight="1">
      <c r="A301" s="182">
        <v>299</v>
      </c>
      <c r="C301" s="183"/>
      <c r="D301" s="183" t="s">
        <v>342</v>
      </c>
      <c r="E301" s="183">
        <v>29500</v>
      </c>
      <c r="F301" s="184">
        <v>60</v>
      </c>
      <c r="G301" s="182">
        <f t="shared" si="57"/>
        <v>1770000</v>
      </c>
      <c r="H301" s="183">
        <v>40000</v>
      </c>
      <c r="I301" s="184">
        <v>400</v>
      </c>
      <c r="J301" s="182">
        <f t="shared" si="58"/>
        <v>16000000</v>
      </c>
      <c r="K301" s="183"/>
      <c r="M301" s="182">
        <f t="shared" si="59"/>
        <v>0</v>
      </c>
      <c r="N301" s="183">
        <v>38640</v>
      </c>
      <c r="O301" s="185">
        <v>480</v>
      </c>
      <c r="P301" s="182">
        <f t="shared" si="60"/>
        <v>18547200</v>
      </c>
      <c r="Q301" s="183">
        <v>18000</v>
      </c>
      <c r="R301" s="185">
        <v>480</v>
      </c>
      <c r="S301" s="182">
        <f t="shared" si="61"/>
        <v>8640000</v>
      </c>
      <c r="T301" s="183"/>
      <c r="U301" s="185">
        <v>400</v>
      </c>
      <c r="V301" s="182">
        <f t="shared" si="62"/>
        <v>0</v>
      </c>
      <c r="W301" s="183"/>
      <c r="X301" s="185">
        <v>380</v>
      </c>
      <c r="Y301" s="182">
        <f t="shared" si="63"/>
        <v>0</v>
      </c>
      <c r="Z301" s="183">
        <v>2080</v>
      </c>
      <c r="AA301" s="185">
        <v>400</v>
      </c>
      <c r="AB301" s="182">
        <f t="shared" si="64"/>
        <v>832000</v>
      </c>
      <c r="AC301" s="183">
        <v>26000</v>
      </c>
      <c r="AD301" s="184">
        <v>350</v>
      </c>
      <c r="AE301" s="182">
        <f t="shared" si="65"/>
        <v>9100000</v>
      </c>
      <c r="AF301" s="183">
        <v>128771</v>
      </c>
      <c r="AG301" s="184">
        <v>400</v>
      </c>
      <c r="AH301" s="182">
        <f t="shared" si="66"/>
        <v>51508400</v>
      </c>
      <c r="AI301" s="183">
        <v>6000</v>
      </c>
      <c r="AJ301" s="184">
        <v>300</v>
      </c>
      <c r="AK301" s="182">
        <f t="shared" si="67"/>
        <v>1800000</v>
      </c>
      <c r="AL301" s="187">
        <v>16197</v>
      </c>
      <c r="AM301" s="189">
        <v>600</v>
      </c>
      <c r="AN301" s="182">
        <f t="shared" si="68"/>
        <v>9718200</v>
      </c>
      <c r="AO301" s="182">
        <v>5021</v>
      </c>
      <c r="AP301" s="182">
        <v>320</v>
      </c>
      <c r="AQ301" s="182">
        <f t="shared" si="69"/>
        <v>1606720</v>
      </c>
      <c r="AR301" s="182">
        <v>37066</v>
      </c>
      <c r="AS301" s="182">
        <v>100</v>
      </c>
      <c r="AT301" s="182">
        <f t="shared" si="70"/>
        <v>3706600</v>
      </c>
    </row>
    <row r="302" spans="1:46" s="174" customFormat="1" ht="24.95" customHeight="1">
      <c r="A302" s="174">
        <v>300</v>
      </c>
      <c r="C302" s="175"/>
      <c r="D302" s="176" t="s">
        <v>73</v>
      </c>
      <c r="E302" s="177">
        <v>3921650</v>
      </c>
      <c r="F302" s="178">
        <v>60</v>
      </c>
      <c r="G302" s="182">
        <f t="shared" si="57"/>
        <v>235299000</v>
      </c>
      <c r="H302" s="177">
        <v>419650</v>
      </c>
      <c r="I302" s="178">
        <v>400</v>
      </c>
      <c r="J302" s="182">
        <f t="shared" si="58"/>
        <v>167860000</v>
      </c>
      <c r="K302" s="177">
        <v>0</v>
      </c>
      <c r="L302" s="180"/>
      <c r="M302" s="182">
        <f t="shared" si="59"/>
        <v>0</v>
      </c>
      <c r="N302" s="177">
        <v>219890</v>
      </c>
      <c r="O302" s="180">
        <v>480</v>
      </c>
      <c r="P302" s="182">
        <f t="shared" si="60"/>
        <v>105547200</v>
      </c>
      <c r="Q302" s="177">
        <v>122510</v>
      </c>
      <c r="R302" s="180">
        <v>480</v>
      </c>
      <c r="S302" s="182">
        <f t="shared" si="61"/>
        <v>58804800</v>
      </c>
      <c r="T302" s="177">
        <v>1560</v>
      </c>
      <c r="U302" s="180">
        <v>400</v>
      </c>
      <c r="V302" s="182">
        <f t="shared" si="62"/>
        <v>624000</v>
      </c>
      <c r="W302" s="177">
        <v>200</v>
      </c>
      <c r="X302" s="180">
        <v>380</v>
      </c>
      <c r="Y302" s="182">
        <f t="shared" si="63"/>
        <v>76000</v>
      </c>
      <c r="Z302" s="177">
        <v>34330</v>
      </c>
      <c r="AA302" s="180">
        <v>400</v>
      </c>
      <c r="AB302" s="182">
        <f t="shared" si="64"/>
        <v>13732000</v>
      </c>
      <c r="AC302" s="177">
        <v>65600</v>
      </c>
      <c r="AD302" s="178">
        <v>350</v>
      </c>
      <c r="AE302" s="182">
        <f t="shared" si="65"/>
        <v>22960000</v>
      </c>
      <c r="AF302" s="177">
        <v>267771</v>
      </c>
      <c r="AG302" s="178">
        <v>400</v>
      </c>
      <c r="AH302" s="182">
        <f t="shared" si="66"/>
        <v>107108400</v>
      </c>
      <c r="AI302" s="177">
        <v>37700</v>
      </c>
      <c r="AJ302" s="178">
        <v>300</v>
      </c>
      <c r="AK302" s="182">
        <f t="shared" si="67"/>
        <v>11310000</v>
      </c>
      <c r="AL302" s="177">
        <v>295309</v>
      </c>
      <c r="AM302" s="178">
        <v>600</v>
      </c>
      <c r="AN302" s="182">
        <f t="shared" si="68"/>
        <v>177185400</v>
      </c>
      <c r="AO302" s="177">
        <v>22918</v>
      </c>
      <c r="AP302" s="182">
        <v>320</v>
      </c>
      <c r="AQ302" s="182">
        <f t="shared" si="69"/>
        <v>7333760</v>
      </c>
      <c r="AR302" s="177">
        <v>132335</v>
      </c>
      <c r="AS302" s="182">
        <v>100</v>
      </c>
      <c r="AT302" s="182">
        <f t="shared" si="70"/>
        <v>13233500</v>
      </c>
    </row>
    <row r="303" spans="1:46" ht="24.95" customHeight="1">
      <c r="A303" s="182">
        <v>301</v>
      </c>
      <c r="G303" s="182">
        <f t="shared" si="57"/>
        <v>0</v>
      </c>
      <c r="J303" s="182">
        <f t="shared" si="58"/>
        <v>0</v>
      </c>
      <c r="M303" s="182">
        <f t="shared" si="59"/>
        <v>0</v>
      </c>
      <c r="P303" s="182">
        <f t="shared" si="60"/>
        <v>0</v>
      </c>
      <c r="S303" s="182">
        <f t="shared" si="61"/>
        <v>0</v>
      </c>
      <c r="V303" s="182">
        <f t="shared" si="62"/>
        <v>0</v>
      </c>
      <c r="Y303" s="182">
        <f t="shared" si="63"/>
        <v>0</v>
      </c>
      <c r="AB303" s="182">
        <f t="shared" si="64"/>
        <v>0</v>
      </c>
      <c r="AE303" s="182">
        <f t="shared" si="65"/>
        <v>0</v>
      </c>
      <c r="AH303" s="182">
        <f t="shared" si="66"/>
        <v>0</v>
      </c>
      <c r="AK303" s="182">
        <f t="shared" si="67"/>
        <v>0</v>
      </c>
      <c r="AN303" s="182">
        <f t="shared" si="68"/>
        <v>0</v>
      </c>
      <c r="AQ303" s="182">
        <f t="shared" si="69"/>
        <v>0</v>
      </c>
      <c r="AT303" s="182">
        <f t="shared" si="70"/>
        <v>0</v>
      </c>
    </row>
    <row r="304" spans="1:46" ht="24.95" customHeight="1">
      <c r="A304" s="182">
        <v>302</v>
      </c>
      <c r="B304" s="182">
        <v>34</v>
      </c>
      <c r="C304" s="183" t="s">
        <v>361</v>
      </c>
      <c r="D304" s="183" t="s">
        <v>364</v>
      </c>
      <c r="E304" s="183">
        <v>3670600</v>
      </c>
      <c r="F304" s="184">
        <v>120</v>
      </c>
      <c r="G304" s="182">
        <f t="shared" si="57"/>
        <v>440472000</v>
      </c>
      <c r="H304" s="183">
        <v>430560</v>
      </c>
      <c r="I304" s="184">
        <v>400</v>
      </c>
      <c r="J304" s="182">
        <f t="shared" si="58"/>
        <v>172224000</v>
      </c>
      <c r="K304" s="183"/>
      <c r="M304" s="182">
        <f t="shared" si="59"/>
        <v>0</v>
      </c>
      <c r="N304" s="183">
        <v>220920</v>
      </c>
      <c r="O304" s="185">
        <v>500</v>
      </c>
      <c r="P304" s="182">
        <f t="shared" si="60"/>
        <v>110460000</v>
      </c>
      <c r="Q304" s="183">
        <v>8075</v>
      </c>
      <c r="R304" s="185">
        <v>400</v>
      </c>
      <c r="S304" s="182">
        <f t="shared" si="61"/>
        <v>3230000</v>
      </c>
      <c r="T304" s="183">
        <v>18000</v>
      </c>
      <c r="U304" s="185">
        <v>400</v>
      </c>
      <c r="V304" s="182">
        <f t="shared" si="62"/>
        <v>7200000</v>
      </c>
      <c r="W304" s="183"/>
      <c r="X304" s="185">
        <v>450</v>
      </c>
      <c r="Y304" s="182">
        <f t="shared" si="63"/>
        <v>0</v>
      </c>
      <c r="Z304" s="183">
        <v>85662</v>
      </c>
      <c r="AA304" s="185">
        <v>300</v>
      </c>
      <c r="AB304" s="182">
        <f t="shared" si="64"/>
        <v>25698600</v>
      </c>
      <c r="AC304" s="183"/>
      <c r="AD304" s="184"/>
      <c r="AE304" s="182">
        <f t="shared" si="65"/>
        <v>0</v>
      </c>
      <c r="AF304" s="183">
        <v>25450</v>
      </c>
      <c r="AG304" s="184">
        <v>450</v>
      </c>
      <c r="AH304" s="182">
        <f t="shared" si="66"/>
        <v>11452500</v>
      </c>
      <c r="AI304" s="183">
        <v>560</v>
      </c>
      <c r="AJ304" s="184">
        <v>300</v>
      </c>
      <c r="AK304" s="182">
        <f t="shared" si="67"/>
        <v>168000</v>
      </c>
      <c r="AL304" s="182">
        <v>69515</v>
      </c>
      <c r="AM304" s="189">
        <v>450</v>
      </c>
      <c r="AN304" s="182">
        <f t="shared" si="68"/>
        <v>31281750</v>
      </c>
      <c r="AO304" s="188">
        <v>17940</v>
      </c>
      <c r="AP304" s="182">
        <v>320</v>
      </c>
      <c r="AQ304" s="182">
        <f t="shared" si="69"/>
        <v>5740800</v>
      </c>
      <c r="AS304" s="182">
        <v>65</v>
      </c>
      <c r="AT304" s="182">
        <f t="shared" si="70"/>
        <v>0</v>
      </c>
    </row>
    <row r="305" spans="1:46" ht="24.95" customHeight="1">
      <c r="A305" s="182">
        <v>303</v>
      </c>
      <c r="C305" s="183"/>
      <c r="D305" s="183" t="s">
        <v>365</v>
      </c>
      <c r="E305" s="183">
        <v>345590</v>
      </c>
      <c r="F305" s="184">
        <v>120</v>
      </c>
      <c r="G305" s="182">
        <f t="shared" si="57"/>
        <v>41470800</v>
      </c>
      <c r="H305" s="183">
        <v>12916</v>
      </c>
      <c r="I305" s="184">
        <v>400</v>
      </c>
      <c r="J305" s="182">
        <f t="shared" si="58"/>
        <v>5166400</v>
      </c>
      <c r="K305" s="183"/>
      <c r="M305" s="182">
        <f t="shared" si="59"/>
        <v>0</v>
      </c>
      <c r="N305" s="183">
        <v>11046</v>
      </c>
      <c r="O305" s="185">
        <v>500</v>
      </c>
      <c r="P305" s="182">
        <f t="shared" si="60"/>
        <v>5523000</v>
      </c>
      <c r="Q305" s="183"/>
      <c r="R305" s="185">
        <v>400</v>
      </c>
      <c r="S305" s="182">
        <f t="shared" si="61"/>
        <v>0</v>
      </c>
      <c r="T305" s="183"/>
      <c r="U305" s="185">
        <v>400</v>
      </c>
      <c r="V305" s="182">
        <f t="shared" si="62"/>
        <v>0</v>
      </c>
      <c r="W305" s="183"/>
      <c r="X305" s="185">
        <v>450</v>
      </c>
      <c r="Y305" s="182">
        <f t="shared" si="63"/>
        <v>0</v>
      </c>
      <c r="Z305" s="183">
        <v>25500</v>
      </c>
      <c r="AA305" s="185">
        <v>300</v>
      </c>
      <c r="AB305" s="182">
        <f t="shared" si="64"/>
        <v>7650000</v>
      </c>
      <c r="AC305" s="183"/>
      <c r="AD305" s="184"/>
      <c r="AE305" s="182">
        <f t="shared" si="65"/>
        <v>0</v>
      </c>
      <c r="AF305" s="183">
        <v>10650</v>
      </c>
      <c r="AG305" s="184">
        <v>450</v>
      </c>
      <c r="AH305" s="182">
        <f t="shared" si="66"/>
        <v>4792500</v>
      </c>
      <c r="AI305" s="183">
        <v>120</v>
      </c>
      <c r="AJ305" s="184">
        <v>300</v>
      </c>
      <c r="AK305" s="182">
        <f t="shared" si="67"/>
        <v>36000</v>
      </c>
      <c r="AL305" s="182">
        <v>6580</v>
      </c>
      <c r="AM305" s="189">
        <v>450</v>
      </c>
      <c r="AN305" s="182">
        <f t="shared" si="68"/>
        <v>2961000</v>
      </c>
      <c r="AO305" s="188">
        <v>897</v>
      </c>
      <c r="AP305" s="182">
        <v>320</v>
      </c>
      <c r="AQ305" s="182">
        <f t="shared" si="69"/>
        <v>287040</v>
      </c>
      <c r="AS305" s="182">
        <v>65</v>
      </c>
      <c r="AT305" s="182">
        <f t="shared" si="70"/>
        <v>0</v>
      </c>
    </row>
    <row r="306" spans="1:46" s="174" customFormat="1" ht="24.95" customHeight="1">
      <c r="A306" s="174">
        <v>304</v>
      </c>
      <c r="C306" s="175"/>
      <c r="D306" s="176" t="s">
        <v>52</v>
      </c>
      <c r="E306" s="177">
        <v>4016190</v>
      </c>
      <c r="F306" s="238">
        <v>120</v>
      </c>
      <c r="G306" s="182">
        <f t="shared" si="57"/>
        <v>481942800</v>
      </c>
      <c r="H306" s="177">
        <v>443476</v>
      </c>
      <c r="I306" s="238">
        <v>400</v>
      </c>
      <c r="J306" s="182">
        <f t="shared" si="58"/>
        <v>177390400</v>
      </c>
      <c r="K306" s="177">
        <v>0</v>
      </c>
      <c r="L306" s="180"/>
      <c r="M306" s="182">
        <f t="shared" si="59"/>
        <v>0</v>
      </c>
      <c r="N306" s="177">
        <v>231966</v>
      </c>
      <c r="O306" s="180">
        <v>500</v>
      </c>
      <c r="P306" s="182">
        <f t="shared" si="60"/>
        <v>115983000</v>
      </c>
      <c r="Q306" s="177">
        <v>8075</v>
      </c>
      <c r="R306" s="180">
        <v>400</v>
      </c>
      <c r="S306" s="182">
        <f t="shared" si="61"/>
        <v>3230000</v>
      </c>
      <c r="T306" s="177">
        <v>18000</v>
      </c>
      <c r="U306" s="180">
        <v>400</v>
      </c>
      <c r="V306" s="182">
        <f t="shared" si="62"/>
        <v>7200000</v>
      </c>
      <c r="W306" s="177">
        <v>0</v>
      </c>
      <c r="X306" s="180">
        <v>450</v>
      </c>
      <c r="Y306" s="182">
        <f t="shared" si="63"/>
        <v>0</v>
      </c>
      <c r="Z306" s="177">
        <v>111162</v>
      </c>
      <c r="AA306" s="180">
        <v>300</v>
      </c>
      <c r="AB306" s="182">
        <f t="shared" si="64"/>
        <v>33348600</v>
      </c>
      <c r="AC306" s="177">
        <v>0</v>
      </c>
      <c r="AD306" s="178"/>
      <c r="AE306" s="182">
        <f t="shared" si="65"/>
        <v>0</v>
      </c>
      <c r="AF306" s="177">
        <v>36100</v>
      </c>
      <c r="AG306" s="178">
        <v>450</v>
      </c>
      <c r="AH306" s="182">
        <f t="shared" si="66"/>
        <v>16245000</v>
      </c>
      <c r="AI306" s="177">
        <v>680</v>
      </c>
      <c r="AJ306" s="178">
        <v>300</v>
      </c>
      <c r="AK306" s="182">
        <f t="shared" si="67"/>
        <v>204000</v>
      </c>
      <c r="AL306" s="177">
        <v>76095</v>
      </c>
      <c r="AM306" s="178">
        <v>450</v>
      </c>
      <c r="AN306" s="182">
        <f t="shared" si="68"/>
        <v>34242750</v>
      </c>
      <c r="AO306" s="177">
        <v>18837</v>
      </c>
      <c r="AP306" s="182">
        <v>320</v>
      </c>
      <c r="AQ306" s="182">
        <f t="shared" si="69"/>
        <v>6027840</v>
      </c>
      <c r="AR306" s="177"/>
      <c r="AS306" s="182">
        <v>65</v>
      </c>
      <c r="AT306" s="182">
        <f t="shared" si="70"/>
        <v>0</v>
      </c>
    </row>
    <row r="307" spans="1:46" ht="24.95" customHeight="1">
      <c r="A307" s="182">
        <v>305</v>
      </c>
      <c r="G307" s="182">
        <f t="shared" si="57"/>
        <v>0</v>
      </c>
      <c r="J307" s="182">
        <f t="shared" si="58"/>
        <v>0</v>
      </c>
      <c r="M307" s="182">
        <f t="shared" si="59"/>
        <v>0</v>
      </c>
      <c r="P307" s="182">
        <f t="shared" si="60"/>
        <v>0</v>
      </c>
      <c r="S307" s="182">
        <f t="shared" si="61"/>
        <v>0</v>
      </c>
      <c r="V307" s="182">
        <f t="shared" si="62"/>
        <v>0</v>
      </c>
      <c r="Y307" s="182">
        <f t="shared" si="63"/>
        <v>0</v>
      </c>
      <c r="AB307" s="182">
        <f t="shared" si="64"/>
        <v>0</v>
      </c>
      <c r="AE307" s="182">
        <f t="shared" si="65"/>
        <v>0</v>
      </c>
      <c r="AH307" s="182">
        <f t="shared" si="66"/>
        <v>0</v>
      </c>
      <c r="AK307" s="182">
        <f t="shared" si="67"/>
        <v>0</v>
      </c>
      <c r="AN307" s="182">
        <f t="shared" si="68"/>
        <v>0</v>
      </c>
      <c r="AQ307" s="182">
        <f t="shared" si="69"/>
        <v>0</v>
      </c>
      <c r="AT307" s="182">
        <f t="shared" si="70"/>
        <v>0</v>
      </c>
    </row>
    <row r="308" spans="1:46" ht="24.95" customHeight="1">
      <c r="A308" s="182">
        <v>306</v>
      </c>
      <c r="B308" s="239">
        <v>35</v>
      </c>
      <c r="C308" s="240" t="s">
        <v>485</v>
      </c>
      <c r="D308" s="240" t="s">
        <v>367</v>
      </c>
      <c r="E308" s="241">
        <v>1819427.7023999998</v>
      </c>
      <c r="F308" s="241">
        <v>60</v>
      </c>
      <c r="G308" s="182">
        <f t="shared" si="57"/>
        <v>109165662.14399999</v>
      </c>
      <c r="H308" s="241">
        <v>68296.2</v>
      </c>
      <c r="I308" s="241">
        <v>400</v>
      </c>
      <c r="J308" s="182">
        <f t="shared" si="58"/>
        <v>27318480</v>
      </c>
      <c r="K308" s="241"/>
      <c r="M308" s="182">
        <f t="shared" si="59"/>
        <v>0</v>
      </c>
      <c r="N308" s="241">
        <v>79180.56</v>
      </c>
      <c r="O308" s="185">
        <v>500</v>
      </c>
      <c r="P308" s="182">
        <f t="shared" si="60"/>
        <v>39590280</v>
      </c>
      <c r="Q308" s="241">
        <v>35618.400000000001</v>
      </c>
      <c r="R308" s="185">
        <v>500</v>
      </c>
      <c r="S308" s="182">
        <f t="shared" si="61"/>
        <v>17809200</v>
      </c>
      <c r="T308" s="241">
        <v>693</v>
      </c>
      <c r="U308" s="185">
        <v>800</v>
      </c>
      <c r="V308" s="182">
        <f t="shared" si="62"/>
        <v>554400</v>
      </c>
      <c r="W308" s="241"/>
      <c r="Y308" s="182">
        <f t="shared" si="63"/>
        <v>0</v>
      </c>
      <c r="Z308" s="241">
        <v>23625</v>
      </c>
      <c r="AA308" s="185">
        <v>500</v>
      </c>
      <c r="AB308" s="182">
        <f t="shared" si="64"/>
        <v>11812500</v>
      </c>
      <c r="AC308" s="241">
        <v>42075</v>
      </c>
      <c r="AD308" s="241">
        <v>400</v>
      </c>
      <c r="AE308" s="182">
        <f t="shared" si="65"/>
        <v>16830000</v>
      </c>
      <c r="AF308" s="241">
        <v>576</v>
      </c>
      <c r="AG308" s="241">
        <v>1000</v>
      </c>
      <c r="AH308" s="182">
        <f t="shared" si="66"/>
        <v>576000</v>
      </c>
      <c r="AI308" s="241"/>
      <c r="AJ308" s="241"/>
      <c r="AK308" s="182">
        <f t="shared" si="67"/>
        <v>0</v>
      </c>
      <c r="AL308" s="241">
        <v>19119.45</v>
      </c>
      <c r="AM308" s="241">
        <v>300</v>
      </c>
      <c r="AN308" s="182">
        <f t="shared" si="68"/>
        <v>5735835</v>
      </c>
      <c r="AO308" s="241"/>
      <c r="AQ308" s="182">
        <f t="shared" si="69"/>
        <v>0</v>
      </c>
      <c r="AR308" s="241"/>
      <c r="AT308" s="182">
        <f t="shared" si="70"/>
        <v>0</v>
      </c>
    </row>
    <row r="309" spans="1:46" ht="24.95" customHeight="1">
      <c r="A309" s="182">
        <v>307</v>
      </c>
      <c r="B309" s="239"/>
      <c r="C309" s="240"/>
      <c r="D309" s="240" t="s">
        <v>368</v>
      </c>
      <c r="E309" s="241">
        <v>3222714.2111999998</v>
      </c>
      <c r="F309" s="241">
        <v>60</v>
      </c>
      <c r="G309" s="182">
        <f t="shared" si="57"/>
        <v>193362852.67199999</v>
      </c>
      <c r="H309" s="241">
        <v>1212</v>
      </c>
      <c r="I309" s="241">
        <v>400</v>
      </c>
      <c r="J309" s="182">
        <f t="shared" si="58"/>
        <v>484800</v>
      </c>
      <c r="K309" s="241"/>
      <c r="M309" s="182">
        <f t="shared" si="59"/>
        <v>0</v>
      </c>
      <c r="N309" s="241">
        <v>48445.919999999998</v>
      </c>
      <c r="O309" s="185">
        <v>500</v>
      </c>
      <c r="P309" s="182">
        <f t="shared" si="60"/>
        <v>24222960</v>
      </c>
      <c r="Q309" s="241">
        <v>4865.3999999999996</v>
      </c>
      <c r="R309" s="185">
        <v>500</v>
      </c>
      <c r="S309" s="182">
        <f t="shared" si="61"/>
        <v>2432700</v>
      </c>
      <c r="T309" s="241"/>
      <c r="U309" s="185">
        <v>800</v>
      </c>
      <c r="V309" s="182">
        <f t="shared" si="62"/>
        <v>0</v>
      </c>
      <c r="W309" s="241"/>
      <c r="Y309" s="182">
        <f t="shared" si="63"/>
        <v>0</v>
      </c>
      <c r="Z309" s="241">
        <v>3110.625</v>
      </c>
      <c r="AA309" s="185">
        <v>500</v>
      </c>
      <c r="AB309" s="182">
        <f t="shared" si="64"/>
        <v>1555312.5</v>
      </c>
      <c r="AC309" s="241">
        <v>4590</v>
      </c>
      <c r="AD309" s="241">
        <v>400</v>
      </c>
      <c r="AE309" s="182">
        <f t="shared" si="65"/>
        <v>1836000</v>
      </c>
      <c r="AF309" s="241">
        <v>23455.200000000001</v>
      </c>
      <c r="AG309" s="241">
        <v>1000</v>
      </c>
      <c r="AH309" s="182">
        <f t="shared" si="66"/>
        <v>23455200</v>
      </c>
      <c r="AI309" s="241"/>
      <c r="AJ309" s="241"/>
      <c r="AK309" s="182">
        <f t="shared" si="67"/>
        <v>0</v>
      </c>
      <c r="AL309" s="241">
        <v>7977.9000000000005</v>
      </c>
      <c r="AM309" s="241">
        <v>300</v>
      </c>
      <c r="AN309" s="182">
        <f t="shared" si="68"/>
        <v>2393370</v>
      </c>
      <c r="AO309" s="241"/>
      <c r="AQ309" s="182">
        <f t="shared" si="69"/>
        <v>0</v>
      </c>
      <c r="AR309" s="241"/>
      <c r="AT309" s="182">
        <f t="shared" si="70"/>
        <v>0</v>
      </c>
    </row>
    <row r="310" spans="1:46" ht="24.95" customHeight="1">
      <c r="A310" s="182">
        <v>308</v>
      </c>
      <c r="B310" s="239"/>
      <c r="C310" s="240"/>
      <c r="D310" s="240" t="s">
        <v>369</v>
      </c>
      <c r="E310" s="241">
        <v>7919538.7392000007</v>
      </c>
      <c r="F310" s="241">
        <v>60</v>
      </c>
      <c r="G310" s="182">
        <f t="shared" si="57"/>
        <v>475172324.35200006</v>
      </c>
      <c r="H310" s="241">
        <v>35602.5</v>
      </c>
      <c r="I310" s="241">
        <v>400</v>
      </c>
      <c r="J310" s="182">
        <f t="shared" si="58"/>
        <v>14241000</v>
      </c>
      <c r="K310" s="241"/>
      <c r="M310" s="182">
        <f t="shared" si="59"/>
        <v>0</v>
      </c>
      <c r="N310" s="241">
        <v>9669.6</v>
      </c>
      <c r="O310" s="185">
        <v>500</v>
      </c>
      <c r="P310" s="182">
        <f t="shared" si="60"/>
        <v>4834800</v>
      </c>
      <c r="Q310" s="241">
        <v>5406</v>
      </c>
      <c r="R310" s="185">
        <v>500</v>
      </c>
      <c r="S310" s="182">
        <f t="shared" si="61"/>
        <v>2703000</v>
      </c>
      <c r="T310" s="241"/>
      <c r="U310" s="185">
        <v>800</v>
      </c>
      <c r="V310" s="182">
        <f t="shared" si="62"/>
        <v>0</v>
      </c>
      <c r="W310" s="241"/>
      <c r="Y310" s="182">
        <f t="shared" si="63"/>
        <v>0</v>
      </c>
      <c r="Z310" s="241">
        <v>5567.625</v>
      </c>
      <c r="AA310" s="185">
        <v>500</v>
      </c>
      <c r="AB310" s="182">
        <f t="shared" si="64"/>
        <v>2783812.5</v>
      </c>
      <c r="AC310" s="241">
        <v>3825</v>
      </c>
      <c r="AD310" s="241">
        <v>400</v>
      </c>
      <c r="AE310" s="182">
        <f t="shared" si="65"/>
        <v>1530000</v>
      </c>
      <c r="AF310" s="241"/>
      <c r="AG310" s="241">
        <v>1000</v>
      </c>
      <c r="AH310" s="182">
        <f t="shared" si="66"/>
        <v>0</v>
      </c>
      <c r="AI310" s="241"/>
      <c r="AJ310" s="241"/>
      <c r="AK310" s="182">
        <f t="shared" si="67"/>
        <v>0</v>
      </c>
      <c r="AL310" s="241">
        <v>7095.9000000000005</v>
      </c>
      <c r="AM310" s="241">
        <v>300</v>
      </c>
      <c r="AN310" s="182">
        <f t="shared" si="68"/>
        <v>2128770</v>
      </c>
      <c r="AO310" s="241"/>
      <c r="AQ310" s="182">
        <f t="shared" si="69"/>
        <v>0</v>
      </c>
      <c r="AR310" s="177">
        <v>108181</v>
      </c>
      <c r="AS310" s="182">
        <v>60</v>
      </c>
      <c r="AT310" s="182">
        <f t="shared" si="70"/>
        <v>6490860</v>
      </c>
    </row>
    <row r="311" spans="1:46" ht="24.95" customHeight="1">
      <c r="A311" s="182">
        <v>309</v>
      </c>
      <c r="B311" s="239"/>
      <c r="C311" s="240"/>
      <c r="D311" s="240" t="s">
        <v>370</v>
      </c>
      <c r="E311" s="241">
        <v>8603450.3807999995</v>
      </c>
      <c r="F311" s="241">
        <v>60</v>
      </c>
      <c r="G311" s="182">
        <f t="shared" si="57"/>
        <v>516207022.84799999</v>
      </c>
      <c r="H311" s="241">
        <v>113928</v>
      </c>
      <c r="I311" s="241">
        <v>400</v>
      </c>
      <c r="J311" s="182">
        <f t="shared" si="58"/>
        <v>45571200</v>
      </c>
      <c r="K311" s="241"/>
      <c r="M311" s="182">
        <f t="shared" si="59"/>
        <v>0</v>
      </c>
      <c r="N311" s="241">
        <v>134578.79999999999</v>
      </c>
      <c r="O311" s="185">
        <v>500</v>
      </c>
      <c r="P311" s="182">
        <f t="shared" si="60"/>
        <v>67289400</v>
      </c>
      <c r="Q311" s="241">
        <v>6752.4000000000005</v>
      </c>
      <c r="R311" s="185">
        <v>500</v>
      </c>
      <c r="S311" s="182">
        <f t="shared" si="61"/>
        <v>3376200.0000000005</v>
      </c>
      <c r="T311" s="241"/>
      <c r="U311" s="185">
        <v>800</v>
      </c>
      <c r="V311" s="182">
        <f t="shared" si="62"/>
        <v>0</v>
      </c>
      <c r="W311" s="241"/>
      <c r="Y311" s="182">
        <f t="shared" si="63"/>
        <v>0</v>
      </c>
      <c r="Z311" s="241">
        <v>5567.625</v>
      </c>
      <c r="AA311" s="185">
        <v>500</v>
      </c>
      <c r="AB311" s="182">
        <f t="shared" si="64"/>
        <v>2783812.5</v>
      </c>
      <c r="AC311" s="241">
        <v>110670</v>
      </c>
      <c r="AD311" s="241">
        <v>400</v>
      </c>
      <c r="AE311" s="182">
        <f t="shared" si="65"/>
        <v>44268000</v>
      </c>
      <c r="AF311" s="241"/>
      <c r="AG311" s="241">
        <v>1000</v>
      </c>
      <c r="AH311" s="182">
        <f t="shared" si="66"/>
        <v>0</v>
      </c>
      <c r="AI311" s="241"/>
      <c r="AJ311" s="241"/>
      <c r="AK311" s="182">
        <f t="shared" si="67"/>
        <v>0</v>
      </c>
      <c r="AL311" s="241">
        <v>5855.85</v>
      </c>
      <c r="AM311" s="241">
        <v>300</v>
      </c>
      <c r="AN311" s="182">
        <f t="shared" si="68"/>
        <v>1756755</v>
      </c>
      <c r="AO311" s="241"/>
      <c r="AQ311" s="182">
        <f t="shared" si="69"/>
        <v>0</v>
      </c>
      <c r="AR311" s="241"/>
      <c r="AT311" s="182">
        <f t="shared" si="70"/>
        <v>0</v>
      </c>
    </row>
    <row r="312" spans="1:46" ht="24.95" customHeight="1">
      <c r="A312" s="182">
        <v>310</v>
      </c>
      <c r="B312" s="239"/>
      <c r="C312" s="240"/>
      <c r="D312" s="240" t="s">
        <v>371</v>
      </c>
      <c r="E312" s="241">
        <v>8134781.5296</v>
      </c>
      <c r="F312" s="241">
        <v>60</v>
      </c>
      <c r="G312" s="182">
        <f t="shared" si="57"/>
        <v>488086891.77600002</v>
      </c>
      <c r="H312" s="241">
        <v>69084</v>
      </c>
      <c r="I312" s="241">
        <v>400</v>
      </c>
      <c r="J312" s="182">
        <f t="shared" si="58"/>
        <v>27633600</v>
      </c>
      <c r="K312" s="241"/>
      <c r="M312" s="182">
        <f t="shared" si="59"/>
        <v>0</v>
      </c>
      <c r="N312" s="241">
        <v>201348</v>
      </c>
      <c r="O312" s="185">
        <v>500</v>
      </c>
      <c r="P312" s="182">
        <f t="shared" si="60"/>
        <v>100674000</v>
      </c>
      <c r="Q312" s="241">
        <v>111302.40000000001</v>
      </c>
      <c r="R312" s="185">
        <v>500</v>
      </c>
      <c r="S312" s="182">
        <f t="shared" si="61"/>
        <v>55651200.000000007</v>
      </c>
      <c r="T312" s="241"/>
      <c r="U312" s="185">
        <v>800</v>
      </c>
      <c r="V312" s="182">
        <f t="shared" si="62"/>
        <v>0</v>
      </c>
      <c r="W312" s="241"/>
      <c r="Y312" s="182">
        <f t="shared" si="63"/>
        <v>0</v>
      </c>
      <c r="Z312" s="241">
        <v>12258.75</v>
      </c>
      <c r="AA312" s="185">
        <v>500</v>
      </c>
      <c r="AB312" s="182">
        <f t="shared" si="64"/>
        <v>6129375</v>
      </c>
      <c r="AC312" s="241">
        <v>63750</v>
      </c>
      <c r="AD312" s="241">
        <v>400</v>
      </c>
      <c r="AE312" s="182">
        <f t="shared" si="65"/>
        <v>25500000</v>
      </c>
      <c r="AF312" s="241">
        <v>361.2</v>
      </c>
      <c r="AG312" s="241">
        <v>1000</v>
      </c>
      <c r="AH312" s="182">
        <f t="shared" si="66"/>
        <v>361200</v>
      </c>
      <c r="AI312" s="241"/>
      <c r="AJ312" s="241"/>
      <c r="AK312" s="182">
        <f t="shared" si="67"/>
        <v>0</v>
      </c>
      <c r="AL312" s="241">
        <v>2326.8000000000002</v>
      </c>
      <c r="AM312" s="241">
        <v>300</v>
      </c>
      <c r="AN312" s="182">
        <f t="shared" si="68"/>
        <v>698040</v>
      </c>
      <c r="AO312" s="241"/>
      <c r="AQ312" s="182">
        <f t="shared" si="69"/>
        <v>0</v>
      </c>
      <c r="AR312" s="241"/>
      <c r="AT312" s="182">
        <f t="shared" si="70"/>
        <v>0</v>
      </c>
    </row>
    <row r="313" spans="1:46" ht="24.95" customHeight="1">
      <c r="A313" s="182">
        <v>311</v>
      </c>
      <c r="B313" s="239"/>
      <c r="C313" s="240"/>
      <c r="D313" s="240" t="s">
        <v>372</v>
      </c>
      <c r="E313" s="241">
        <v>9679459.0463999994</v>
      </c>
      <c r="F313" s="241">
        <v>60</v>
      </c>
      <c r="G313" s="182">
        <f t="shared" si="57"/>
        <v>580767542.78399992</v>
      </c>
      <c r="H313" s="241">
        <v>23634</v>
      </c>
      <c r="I313" s="241">
        <v>400</v>
      </c>
      <c r="J313" s="182">
        <f t="shared" si="58"/>
        <v>9453600</v>
      </c>
      <c r="K313" s="241"/>
      <c r="M313" s="182">
        <f t="shared" si="59"/>
        <v>0</v>
      </c>
      <c r="N313" s="241">
        <v>546516</v>
      </c>
      <c r="O313" s="185">
        <v>500</v>
      </c>
      <c r="P313" s="182">
        <f t="shared" si="60"/>
        <v>273258000</v>
      </c>
      <c r="Q313" s="241">
        <v>73797</v>
      </c>
      <c r="R313" s="185">
        <v>500</v>
      </c>
      <c r="S313" s="182">
        <f t="shared" si="61"/>
        <v>36898500</v>
      </c>
      <c r="T313" s="241"/>
      <c r="U313" s="185">
        <v>800</v>
      </c>
      <c r="V313" s="182">
        <f t="shared" si="62"/>
        <v>0</v>
      </c>
      <c r="W313" s="241"/>
      <c r="Y313" s="182">
        <f t="shared" si="63"/>
        <v>0</v>
      </c>
      <c r="Z313" s="241">
        <v>7875</v>
      </c>
      <c r="AA313" s="185">
        <v>500</v>
      </c>
      <c r="AB313" s="182">
        <f t="shared" si="64"/>
        <v>3937500</v>
      </c>
      <c r="AC313" s="241">
        <v>19635</v>
      </c>
      <c r="AD313" s="241">
        <v>400</v>
      </c>
      <c r="AE313" s="182">
        <f t="shared" si="65"/>
        <v>7854000</v>
      </c>
      <c r="AF313" s="241">
        <v>28398</v>
      </c>
      <c r="AG313" s="241">
        <v>1000</v>
      </c>
      <c r="AH313" s="182">
        <f t="shared" si="66"/>
        <v>28398000</v>
      </c>
      <c r="AI313" s="241"/>
      <c r="AJ313" s="241"/>
      <c r="AK313" s="182">
        <f t="shared" si="67"/>
        <v>0</v>
      </c>
      <c r="AL313" s="241">
        <v>15387.75</v>
      </c>
      <c r="AM313" s="241">
        <v>300</v>
      </c>
      <c r="AN313" s="182">
        <f t="shared" si="68"/>
        <v>4616325</v>
      </c>
      <c r="AO313" s="241"/>
      <c r="AQ313" s="182">
        <f t="shared" si="69"/>
        <v>0</v>
      </c>
      <c r="AR313" s="241"/>
      <c r="AT313" s="182">
        <f t="shared" si="70"/>
        <v>0</v>
      </c>
    </row>
    <row r="314" spans="1:46" ht="24.95" customHeight="1">
      <c r="A314" s="182">
        <v>312</v>
      </c>
      <c r="B314" s="239"/>
      <c r="C314" s="240"/>
      <c r="D314" s="240" t="s">
        <v>373</v>
      </c>
      <c r="E314" s="241">
        <v>10700861.529599998</v>
      </c>
      <c r="F314" s="241">
        <v>60</v>
      </c>
      <c r="G314" s="182">
        <f t="shared" si="57"/>
        <v>642051691.7759999</v>
      </c>
      <c r="H314" s="241">
        <v>29088</v>
      </c>
      <c r="I314" s="241">
        <v>400</v>
      </c>
      <c r="J314" s="182">
        <f t="shared" si="58"/>
        <v>11635200</v>
      </c>
      <c r="K314" s="241"/>
      <c r="M314" s="182">
        <f t="shared" si="59"/>
        <v>0</v>
      </c>
      <c r="N314" s="241">
        <v>38262.239999999998</v>
      </c>
      <c r="O314" s="185">
        <v>500</v>
      </c>
      <c r="P314" s="182">
        <f t="shared" si="60"/>
        <v>19131120</v>
      </c>
      <c r="Q314" s="241">
        <v>10220.4</v>
      </c>
      <c r="R314" s="185">
        <v>500</v>
      </c>
      <c r="S314" s="182">
        <f t="shared" si="61"/>
        <v>5110200</v>
      </c>
      <c r="T314" s="241"/>
      <c r="U314" s="185">
        <v>800</v>
      </c>
      <c r="V314" s="182">
        <f t="shared" si="62"/>
        <v>0</v>
      </c>
      <c r="W314" s="241"/>
      <c r="Y314" s="182">
        <f t="shared" si="63"/>
        <v>0</v>
      </c>
      <c r="Z314" s="241"/>
      <c r="AA314" s="185">
        <v>500</v>
      </c>
      <c r="AB314" s="182">
        <f t="shared" si="64"/>
        <v>0</v>
      </c>
      <c r="AC314" s="241">
        <v>4590</v>
      </c>
      <c r="AD314" s="241">
        <v>400</v>
      </c>
      <c r="AE314" s="182">
        <f t="shared" si="65"/>
        <v>1836000</v>
      </c>
      <c r="AF314" s="241">
        <v>600</v>
      </c>
      <c r="AG314" s="241">
        <v>1000</v>
      </c>
      <c r="AH314" s="182">
        <f t="shared" si="66"/>
        <v>600000</v>
      </c>
      <c r="AI314" s="241"/>
      <c r="AJ314" s="241"/>
      <c r="AK314" s="182">
        <f t="shared" si="67"/>
        <v>0</v>
      </c>
      <c r="AL314" s="241">
        <v>830.55000000000007</v>
      </c>
      <c r="AM314" s="241">
        <v>300</v>
      </c>
      <c r="AN314" s="182">
        <f t="shared" si="68"/>
        <v>249165.00000000003</v>
      </c>
      <c r="AO314" s="241"/>
      <c r="AQ314" s="182">
        <f t="shared" si="69"/>
        <v>0</v>
      </c>
      <c r="AR314" s="241"/>
      <c r="AT314" s="182">
        <f t="shared" si="70"/>
        <v>0</v>
      </c>
    </row>
    <row r="315" spans="1:46" s="174" customFormat="1" ht="24.95" customHeight="1">
      <c r="A315" s="174">
        <v>313</v>
      </c>
      <c r="C315" s="175"/>
      <c r="D315" s="176" t="s">
        <v>52</v>
      </c>
      <c r="E315" s="177">
        <v>50080233.139200002</v>
      </c>
      <c r="F315" s="178">
        <v>60</v>
      </c>
      <c r="G315" s="182">
        <f t="shared" si="57"/>
        <v>3004813988.3520002</v>
      </c>
      <c r="H315" s="177">
        <v>340844.7</v>
      </c>
      <c r="I315" s="178">
        <v>400</v>
      </c>
      <c r="J315" s="182">
        <f t="shared" si="58"/>
        <v>136337880</v>
      </c>
      <c r="K315" s="177">
        <v>0</v>
      </c>
      <c r="L315" s="180"/>
      <c r="M315" s="182">
        <f t="shared" si="59"/>
        <v>0</v>
      </c>
      <c r="N315" s="177">
        <v>1058001.1200000001</v>
      </c>
      <c r="O315" s="180">
        <v>500</v>
      </c>
      <c r="P315" s="182">
        <f t="shared" si="60"/>
        <v>529000560.00000006</v>
      </c>
      <c r="Q315" s="177">
        <v>247962</v>
      </c>
      <c r="R315" s="180">
        <v>500</v>
      </c>
      <c r="S315" s="182">
        <f t="shared" si="61"/>
        <v>123981000</v>
      </c>
      <c r="T315" s="177">
        <v>693</v>
      </c>
      <c r="U315" s="180">
        <v>800</v>
      </c>
      <c r="V315" s="182">
        <f t="shared" si="62"/>
        <v>554400</v>
      </c>
      <c r="W315" s="177">
        <v>0</v>
      </c>
      <c r="X315" s="180"/>
      <c r="Y315" s="182">
        <f t="shared" si="63"/>
        <v>0</v>
      </c>
      <c r="Z315" s="177">
        <v>58004.625</v>
      </c>
      <c r="AA315" s="180">
        <v>500</v>
      </c>
      <c r="AB315" s="182">
        <f t="shared" si="64"/>
        <v>29002312.5</v>
      </c>
      <c r="AC315" s="177">
        <v>249135</v>
      </c>
      <c r="AD315" s="178">
        <v>400</v>
      </c>
      <c r="AE315" s="182">
        <f t="shared" si="65"/>
        <v>99654000</v>
      </c>
      <c r="AF315" s="177">
        <v>53390.400000000001</v>
      </c>
      <c r="AG315" s="178">
        <v>1000</v>
      </c>
      <c r="AH315" s="182">
        <f t="shared" si="66"/>
        <v>53390400</v>
      </c>
      <c r="AI315" s="177">
        <v>0</v>
      </c>
      <c r="AJ315" s="178"/>
      <c r="AK315" s="182">
        <f t="shared" si="67"/>
        <v>0</v>
      </c>
      <c r="AL315" s="177">
        <v>58594.200000000004</v>
      </c>
      <c r="AM315" s="178">
        <v>300</v>
      </c>
      <c r="AN315" s="182">
        <f t="shared" si="68"/>
        <v>17578260</v>
      </c>
      <c r="AO315" s="177">
        <v>14711</v>
      </c>
      <c r="AP315" s="182">
        <v>320</v>
      </c>
      <c r="AQ315" s="182">
        <f t="shared" si="69"/>
        <v>4707520</v>
      </c>
      <c r="AR315" s="177">
        <v>108181</v>
      </c>
      <c r="AS315" s="174">
        <v>60</v>
      </c>
      <c r="AT315" s="182">
        <f t="shared" si="70"/>
        <v>6490860</v>
      </c>
    </row>
    <row r="316" spans="1:46" ht="24.95" customHeight="1">
      <c r="A316" s="182">
        <v>314</v>
      </c>
      <c r="B316" s="239"/>
      <c r="C316" s="240"/>
      <c r="D316" s="240"/>
      <c r="E316" s="241"/>
      <c r="F316" s="241"/>
      <c r="G316" s="182">
        <f t="shared" si="57"/>
        <v>0</v>
      </c>
      <c r="H316" s="241"/>
      <c r="I316" s="241"/>
      <c r="J316" s="182">
        <f t="shared" si="58"/>
        <v>0</v>
      </c>
      <c r="K316" s="241"/>
      <c r="M316" s="182">
        <f t="shared" si="59"/>
        <v>0</v>
      </c>
      <c r="N316" s="241"/>
      <c r="P316" s="182">
        <f t="shared" si="60"/>
        <v>0</v>
      </c>
      <c r="Q316" s="241"/>
      <c r="S316" s="182">
        <f t="shared" si="61"/>
        <v>0</v>
      </c>
      <c r="T316" s="241"/>
      <c r="V316" s="182">
        <f t="shared" si="62"/>
        <v>0</v>
      </c>
      <c r="W316" s="241"/>
      <c r="Y316" s="182">
        <f t="shared" si="63"/>
        <v>0</v>
      </c>
      <c r="Z316" s="241"/>
      <c r="AB316" s="182">
        <f t="shared" si="64"/>
        <v>0</v>
      </c>
      <c r="AC316" s="241"/>
      <c r="AD316" s="241"/>
      <c r="AE316" s="182">
        <f t="shared" si="65"/>
        <v>0</v>
      </c>
      <c r="AF316" s="241"/>
      <c r="AG316" s="241"/>
      <c r="AH316" s="182">
        <f t="shared" si="66"/>
        <v>0</v>
      </c>
      <c r="AI316" s="241"/>
      <c r="AJ316" s="241"/>
      <c r="AK316" s="182">
        <f t="shared" si="67"/>
        <v>0</v>
      </c>
      <c r="AL316" s="241"/>
      <c r="AM316" s="241"/>
      <c r="AN316" s="182">
        <f t="shared" si="68"/>
        <v>0</v>
      </c>
      <c r="AO316" s="241"/>
      <c r="AQ316" s="182">
        <f t="shared" si="69"/>
        <v>0</v>
      </c>
      <c r="AR316" s="241"/>
      <c r="AT316" s="182">
        <f t="shared" si="70"/>
        <v>0</v>
      </c>
    </row>
    <row r="317" spans="1:46" ht="24.95" customHeight="1">
      <c r="A317" s="182">
        <v>315</v>
      </c>
      <c r="B317" s="239">
        <v>36</v>
      </c>
      <c r="C317" s="240" t="s">
        <v>375</v>
      </c>
      <c r="D317" s="240" t="s">
        <v>376</v>
      </c>
      <c r="E317" s="242">
        <v>64098454</v>
      </c>
      <c r="F317" s="242">
        <v>28</v>
      </c>
      <c r="G317" s="182">
        <f t="shared" si="57"/>
        <v>1794756712</v>
      </c>
      <c r="H317" s="242">
        <v>951817</v>
      </c>
      <c r="I317" s="242">
        <v>380</v>
      </c>
      <c r="J317" s="182">
        <f t="shared" si="58"/>
        <v>361690460</v>
      </c>
      <c r="K317" s="242">
        <v>11719</v>
      </c>
      <c r="L317" s="185">
        <v>110</v>
      </c>
      <c r="M317" s="182">
        <f t="shared" si="59"/>
        <v>1289090</v>
      </c>
      <c r="N317" s="242">
        <v>24888</v>
      </c>
      <c r="O317" s="185">
        <v>400</v>
      </c>
      <c r="P317" s="182">
        <f t="shared" si="60"/>
        <v>9955200</v>
      </c>
      <c r="Q317" s="242">
        <v>129155</v>
      </c>
      <c r="R317" s="185">
        <v>400</v>
      </c>
      <c r="S317" s="182">
        <f t="shared" si="61"/>
        <v>51662000</v>
      </c>
      <c r="T317" s="242">
        <v>33221.052631578947</v>
      </c>
      <c r="U317" s="185">
        <v>300</v>
      </c>
      <c r="V317" s="182">
        <f t="shared" si="62"/>
        <v>9966315.7894736845</v>
      </c>
      <c r="W317" s="242">
        <v>15905</v>
      </c>
      <c r="X317" s="185">
        <v>600</v>
      </c>
      <c r="Y317" s="182">
        <f t="shared" si="63"/>
        <v>9543000</v>
      </c>
      <c r="Z317" s="243">
        <v>51363.368421052633</v>
      </c>
      <c r="AA317" s="185">
        <v>520</v>
      </c>
      <c r="AB317" s="182">
        <f t="shared" si="64"/>
        <v>26708951.578947369</v>
      </c>
      <c r="AC317" s="243"/>
      <c r="AD317" s="243"/>
      <c r="AE317" s="182">
        <f t="shared" si="65"/>
        <v>0</v>
      </c>
      <c r="AF317" s="242">
        <v>14601</v>
      </c>
      <c r="AG317" s="242">
        <v>800</v>
      </c>
      <c r="AH317" s="182">
        <f t="shared" si="66"/>
        <v>11680800</v>
      </c>
      <c r="AI317" s="242">
        <v>1460</v>
      </c>
      <c r="AJ317" s="242">
        <v>250</v>
      </c>
      <c r="AK317" s="182">
        <f t="shared" si="67"/>
        <v>365000</v>
      </c>
      <c r="AL317" s="243">
        <v>303284.03333333333</v>
      </c>
      <c r="AM317" s="243">
        <v>360</v>
      </c>
      <c r="AN317" s="182">
        <f t="shared" si="68"/>
        <v>109182252</v>
      </c>
      <c r="AO317" s="242">
        <v>150208</v>
      </c>
      <c r="AP317" s="182">
        <v>320</v>
      </c>
      <c r="AQ317" s="182">
        <f t="shared" si="69"/>
        <v>48066560</v>
      </c>
      <c r="AR317" s="242">
        <v>12243</v>
      </c>
      <c r="AS317" s="182">
        <v>65</v>
      </c>
      <c r="AT317" s="182">
        <f t="shared" si="70"/>
        <v>795795</v>
      </c>
    </row>
    <row r="318" spans="1:46" ht="24.95" customHeight="1">
      <c r="A318" s="182">
        <v>316</v>
      </c>
      <c r="B318" s="239"/>
      <c r="C318" s="240"/>
      <c r="D318" s="240" t="s">
        <v>377</v>
      </c>
      <c r="E318" s="242">
        <v>23610051</v>
      </c>
      <c r="F318" s="242">
        <v>28</v>
      </c>
      <c r="G318" s="182">
        <f t="shared" si="57"/>
        <v>661081428</v>
      </c>
      <c r="H318" s="242">
        <v>462941</v>
      </c>
      <c r="I318" s="242">
        <v>380</v>
      </c>
      <c r="J318" s="182">
        <f t="shared" si="58"/>
        <v>175917580</v>
      </c>
      <c r="K318" s="242">
        <v>6309</v>
      </c>
      <c r="L318" s="185">
        <v>110</v>
      </c>
      <c r="M318" s="182">
        <f t="shared" si="59"/>
        <v>693990</v>
      </c>
      <c r="N318" s="242">
        <v>16780</v>
      </c>
      <c r="O318" s="185">
        <v>400</v>
      </c>
      <c r="P318" s="182">
        <f t="shared" si="60"/>
        <v>6712000</v>
      </c>
      <c r="Q318" s="242">
        <v>59382</v>
      </c>
      <c r="R318" s="185">
        <v>400</v>
      </c>
      <c r="S318" s="182">
        <f t="shared" si="61"/>
        <v>23752800</v>
      </c>
      <c r="T318" s="242">
        <v>293494.73684210528</v>
      </c>
      <c r="U318" s="185">
        <v>300</v>
      </c>
      <c r="V318" s="182">
        <f t="shared" si="62"/>
        <v>88048421.052631587</v>
      </c>
      <c r="W318" s="242">
        <v>4201</v>
      </c>
      <c r="X318" s="185">
        <v>600</v>
      </c>
      <c r="Y318" s="182">
        <f t="shared" si="63"/>
        <v>2520600</v>
      </c>
      <c r="Z318" s="243">
        <v>59680.84210526316</v>
      </c>
      <c r="AA318" s="185">
        <v>520</v>
      </c>
      <c r="AB318" s="182">
        <f t="shared" si="64"/>
        <v>31034037.894736845</v>
      </c>
      <c r="AC318" s="243"/>
      <c r="AD318" s="243"/>
      <c r="AE318" s="182">
        <f t="shared" si="65"/>
        <v>0</v>
      </c>
      <c r="AF318" s="242">
        <v>12736</v>
      </c>
      <c r="AG318" s="242">
        <v>800</v>
      </c>
      <c r="AH318" s="182">
        <f t="shared" si="66"/>
        <v>10188800</v>
      </c>
      <c r="AI318" s="242">
        <v>3185</v>
      </c>
      <c r="AJ318" s="242">
        <v>250</v>
      </c>
      <c r="AK318" s="182">
        <f t="shared" si="67"/>
        <v>796250</v>
      </c>
      <c r="AL318" s="243">
        <v>453372.63333333336</v>
      </c>
      <c r="AM318" s="243">
        <v>360</v>
      </c>
      <c r="AN318" s="182">
        <f t="shared" si="68"/>
        <v>163214148</v>
      </c>
      <c r="AO318" s="242">
        <v>48428</v>
      </c>
      <c r="AP318" s="182">
        <v>320</v>
      </c>
      <c r="AQ318" s="182">
        <f t="shared" si="69"/>
        <v>15496960</v>
      </c>
      <c r="AR318" s="242">
        <v>6315</v>
      </c>
      <c r="AS318" s="182">
        <v>65</v>
      </c>
      <c r="AT318" s="182">
        <f t="shared" si="70"/>
        <v>410475</v>
      </c>
    </row>
    <row r="319" spans="1:46" ht="24.95" customHeight="1">
      <c r="A319" s="182">
        <v>317</v>
      </c>
      <c r="B319" s="239"/>
      <c r="C319" s="240"/>
      <c r="D319" s="240" t="s">
        <v>378</v>
      </c>
      <c r="E319" s="242">
        <v>20586698</v>
      </c>
      <c r="F319" s="242">
        <v>28</v>
      </c>
      <c r="G319" s="182">
        <f t="shared" si="57"/>
        <v>576427544</v>
      </c>
      <c r="H319" s="242">
        <v>826137</v>
      </c>
      <c r="I319" s="242">
        <v>380</v>
      </c>
      <c r="J319" s="182">
        <f t="shared" si="58"/>
        <v>313932060</v>
      </c>
      <c r="K319" s="242">
        <v>7707</v>
      </c>
      <c r="L319" s="185">
        <v>110</v>
      </c>
      <c r="M319" s="182">
        <f t="shared" si="59"/>
        <v>847770</v>
      </c>
      <c r="N319" s="242">
        <v>24837</v>
      </c>
      <c r="O319" s="185">
        <v>400</v>
      </c>
      <c r="P319" s="182">
        <f t="shared" si="60"/>
        <v>9934800</v>
      </c>
      <c r="Q319" s="242">
        <v>110290</v>
      </c>
      <c r="R319" s="185">
        <v>400</v>
      </c>
      <c r="S319" s="182">
        <f t="shared" si="61"/>
        <v>44116000</v>
      </c>
      <c r="T319" s="241">
        <v>32400</v>
      </c>
      <c r="U319" s="185">
        <v>300</v>
      </c>
      <c r="V319" s="182">
        <f t="shared" si="62"/>
        <v>9720000</v>
      </c>
      <c r="W319" s="242">
        <v>3464</v>
      </c>
      <c r="X319" s="185">
        <v>600</v>
      </c>
      <c r="Y319" s="182">
        <f t="shared" si="63"/>
        <v>2078400</v>
      </c>
      <c r="Z319" s="243">
        <v>58238.526315789473</v>
      </c>
      <c r="AA319" s="185">
        <v>520</v>
      </c>
      <c r="AB319" s="182">
        <f t="shared" si="64"/>
        <v>30284033.684210528</v>
      </c>
      <c r="AC319" s="243"/>
      <c r="AD319" s="243"/>
      <c r="AE319" s="182">
        <f t="shared" si="65"/>
        <v>0</v>
      </c>
      <c r="AF319" s="242">
        <v>40393</v>
      </c>
      <c r="AG319" s="242">
        <v>800</v>
      </c>
      <c r="AH319" s="182">
        <f t="shared" si="66"/>
        <v>32314400</v>
      </c>
      <c r="AI319" s="242">
        <v>4039</v>
      </c>
      <c r="AJ319" s="242">
        <v>250</v>
      </c>
      <c r="AK319" s="182">
        <f t="shared" si="67"/>
        <v>1009750</v>
      </c>
      <c r="AL319" s="243">
        <v>318297.46666666667</v>
      </c>
      <c r="AM319" s="243">
        <v>360</v>
      </c>
      <c r="AN319" s="182">
        <f t="shared" si="68"/>
        <v>114587088</v>
      </c>
      <c r="AO319" s="242">
        <v>50412</v>
      </c>
      <c r="AP319" s="182">
        <v>320</v>
      </c>
      <c r="AQ319" s="182">
        <f t="shared" si="69"/>
        <v>16131840</v>
      </c>
      <c r="AR319" s="242">
        <v>11205</v>
      </c>
      <c r="AS319" s="182">
        <v>65</v>
      </c>
      <c r="AT319" s="182">
        <f t="shared" si="70"/>
        <v>728325</v>
      </c>
    </row>
    <row r="320" spans="1:46" ht="24.95" customHeight="1">
      <c r="A320" s="182">
        <v>318</v>
      </c>
      <c r="B320" s="239"/>
      <c r="C320" s="240"/>
      <c r="D320" s="240" t="s">
        <v>379</v>
      </c>
      <c r="E320" s="242">
        <v>41370450</v>
      </c>
      <c r="F320" s="242">
        <v>28</v>
      </c>
      <c r="G320" s="182">
        <f t="shared" si="57"/>
        <v>1158372600</v>
      </c>
      <c r="H320" s="242">
        <v>1541540</v>
      </c>
      <c r="I320" s="242">
        <v>380</v>
      </c>
      <c r="J320" s="182">
        <f t="shared" si="58"/>
        <v>585785200</v>
      </c>
      <c r="K320" s="242">
        <v>5728</v>
      </c>
      <c r="L320" s="185">
        <v>110</v>
      </c>
      <c r="M320" s="182">
        <f t="shared" si="59"/>
        <v>630080</v>
      </c>
      <c r="N320" s="242">
        <v>363579</v>
      </c>
      <c r="O320" s="185">
        <v>400</v>
      </c>
      <c r="P320" s="182">
        <f t="shared" si="60"/>
        <v>145431600</v>
      </c>
      <c r="Q320" s="242">
        <v>13397</v>
      </c>
      <c r="R320" s="185">
        <v>400</v>
      </c>
      <c r="S320" s="182">
        <f t="shared" si="61"/>
        <v>5358800</v>
      </c>
      <c r="T320" s="242">
        <v>19578.947368421053</v>
      </c>
      <c r="U320" s="185">
        <v>300</v>
      </c>
      <c r="V320" s="182">
        <f t="shared" si="62"/>
        <v>5873684.2105263164</v>
      </c>
      <c r="W320" s="242">
        <v>4370</v>
      </c>
      <c r="X320" s="185">
        <v>600</v>
      </c>
      <c r="Y320" s="182">
        <f t="shared" si="63"/>
        <v>2622000</v>
      </c>
      <c r="Z320" s="243">
        <v>64421.894736842107</v>
      </c>
      <c r="AA320" s="185">
        <v>520</v>
      </c>
      <c r="AB320" s="182">
        <f t="shared" si="64"/>
        <v>33499385.263157897</v>
      </c>
      <c r="AC320" s="243"/>
      <c r="AD320" s="243"/>
      <c r="AE320" s="182">
        <f t="shared" si="65"/>
        <v>0</v>
      </c>
      <c r="AF320" s="242">
        <v>36956</v>
      </c>
      <c r="AG320" s="242">
        <v>800</v>
      </c>
      <c r="AH320" s="182">
        <f t="shared" si="66"/>
        <v>29564800</v>
      </c>
      <c r="AI320" s="242">
        <v>3696</v>
      </c>
      <c r="AJ320" s="242">
        <v>250</v>
      </c>
      <c r="AK320" s="182">
        <f t="shared" si="67"/>
        <v>924000</v>
      </c>
      <c r="AL320" s="243">
        <v>313814.03333333333</v>
      </c>
      <c r="AM320" s="243">
        <v>360</v>
      </c>
      <c r="AN320" s="182">
        <f t="shared" si="68"/>
        <v>112973052</v>
      </c>
      <c r="AO320" s="242">
        <v>95328</v>
      </c>
      <c r="AP320" s="182">
        <v>320</v>
      </c>
      <c r="AQ320" s="182">
        <f t="shared" si="69"/>
        <v>30504960</v>
      </c>
      <c r="AR320" s="242">
        <v>41258</v>
      </c>
      <c r="AS320" s="182">
        <v>65</v>
      </c>
      <c r="AT320" s="182">
        <f t="shared" si="70"/>
        <v>2681770</v>
      </c>
    </row>
    <row r="321" spans="1:46" ht="24.95" customHeight="1">
      <c r="A321" s="182">
        <v>319</v>
      </c>
      <c r="B321" s="239"/>
      <c r="C321" s="240"/>
      <c r="D321" s="240" t="s">
        <v>380</v>
      </c>
      <c r="E321" s="242">
        <v>30982328</v>
      </c>
      <c r="F321" s="242">
        <v>28</v>
      </c>
      <c r="G321" s="182">
        <f t="shared" si="57"/>
        <v>867505184</v>
      </c>
      <c r="H321" s="242">
        <v>1196156</v>
      </c>
      <c r="I321" s="242">
        <v>380</v>
      </c>
      <c r="J321" s="182">
        <f t="shared" si="58"/>
        <v>454539280</v>
      </c>
      <c r="K321" s="241">
        <v>1733</v>
      </c>
      <c r="L321" s="185">
        <v>110</v>
      </c>
      <c r="M321" s="182">
        <f t="shared" si="59"/>
        <v>190630</v>
      </c>
      <c r="N321" s="242">
        <v>75298</v>
      </c>
      <c r="O321" s="185">
        <v>400</v>
      </c>
      <c r="P321" s="182">
        <f t="shared" si="60"/>
        <v>30119200</v>
      </c>
      <c r="Q321" s="242">
        <v>288000</v>
      </c>
      <c r="R321" s="185">
        <v>400</v>
      </c>
      <c r="S321" s="182">
        <f t="shared" si="61"/>
        <v>115200000</v>
      </c>
      <c r="T321" s="241">
        <v>31957.894736842107</v>
      </c>
      <c r="U321" s="185">
        <v>300</v>
      </c>
      <c r="V321" s="182">
        <f t="shared" si="62"/>
        <v>9587368.4210526329</v>
      </c>
      <c r="W321" s="242">
        <v>3027</v>
      </c>
      <c r="X321" s="185">
        <v>600</v>
      </c>
      <c r="Y321" s="182">
        <f t="shared" si="63"/>
        <v>1816200</v>
      </c>
      <c r="Z321" s="243">
        <v>78584.421052631587</v>
      </c>
      <c r="AA321" s="185">
        <v>520</v>
      </c>
      <c r="AB321" s="182">
        <f t="shared" si="64"/>
        <v>40863898.947368428</v>
      </c>
      <c r="AC321" s="243"/>
      <c r="AD321" s="243"/>
      <c r="AE321" s="182">
        <f t="shared" si="65"/>
        <v>0</v>
      </c>
      <c r="AF321" s="242">
        <v>34452</v>
      </c>
      <c r="AG321" s="242">
        <v>800</v>
      </c>
      <c r="AH321" s="182">
        <f t="shared" si="66"/>
        <v>27561600</v>
      </c>
      <c r="AI321" s="242">
        <v>3446</v>
      </c>
      <c r="AJ321" s="242">
        <v>250</v>
      </c>
      <c r="AK321" s="182">
        <f t="shared" si="67"/>
        <v>861500</v>
      </c>
      <c r="AL321" s="243">
        <v>441548.66666666669</v>
      </c>
      <c r="AM321" s="243">
        <v>360</v>
      </c>
      <c r="AN321" s="182">
        <f t="shared" si="68"/>
        <v>158957520</v>
      </c>
      <c r="AO321" s="242">
        <v>73626</v>
      </c>
      <c r="AP321" s="182">
        <v>320</v>
      </c>
      <c r="AQ321" s="182">
        <f t="shared" si="69"/>
        <v>23560320</v>
      </c>
      <c r="AR321" s="242">
        <v>30125</v>
      </c>
      <c r="AS321" s="182">
        <v>65</v>
      </c>
      <c r="AT321" s="182">
        <f t="shared" si="70"/>
        <v>1958125</v>
      </c>
    </row>
    <row r="322" spans="1:46" ht="24.95" customHeight="1">
      <c r="A322" s="182">
        <v>320</v>
      </c>
      <c r="B322" s="239"/>
      <c r="C322" s="240"/>
      <c r="D322" s="240" t="s">
        <v>381</v>
      </c>
      <c r="E322" s="242">
        <v>24438924</v>
      </c>
      <c r="F322" s="242">
        <v>28</v>
      </c>
      <c r="G322" s="182">
        <f t="shared" si="57"/>
        <v>684289872</v>
      </c>
      <c r="H322" s="242">
        <v>946007</v>
      </c>
      <c r="I322" s="242">
        <v>380</v>
      </c>
      <c r="J322" s="182">
        <f t="shared" si="58"/>
        <v>359482660</v>
      </c>
      <c r="K322" s="242">
        <v>6245</v>
      </c>
      <c r="L322" s="185">
        <v>110</v>
      </c>
      <c r="M322" s="182">
        <f t="shared" si="59"/>
        <v>686950</v>
      </c>
      <c r="N322" s="242">
        <v>24850</v>
      </c>
      <c r="O322" s="185">
        <v>400</v>
      </c>
      <c r="P322" s="182">
        <f t="shared" si="60"/>
        <v>9940000</v>
      </c>
      <c r="Q322" s="242">
        <v>107342</v>
      </c>
      <c r="R322" s="185">
        <v>400</v>
      </c>
      <c r="S322" s="182">
        <f t="shared" si="61"/>
        <v>42936800</v>
      </c>
      <c r="T322" s="242">
        <v>50526.315789473687</v>
      </c>
      <c r="U322" s="185">
        <v>300</v>
      </c>
      <c r="V322" s="182">
        <f t="shared" si="62"/>
        <v>15157894.736842105</v>
      </c>
      <c r="W322" s="242">
        <v>3997</v>
      </c>
      <c r="X322" s="185">
        <v>600</v>
      </c>
      <c r="Y322" s="182">
        <f t="shared" si="63"/>
        <v>2398200</v>
      </c>
      <c r="Z322" s="243">
        <v>90582.526315789481</v>
      </c>
      <c r="AA322" s="185">
        <v>520</v>
      </c>
      <c r="AB322" s="182">
        <f t="shared" si="64"/>
        <v>47102913.684210531</v>
      </c>
      <c r="AC322" s="243"/>
      <c r="AD322" s="243"/>
      <c r="AE322" s="182">
        <f t="shared" si="65"/>
        <v>0</v>
      </c>
      <c r="AF322" s="242">
        <v>18118</v>
      </c>
      <c r="AG322" s="242">
        <v>800</v>
      </c>
      <c r="AH322" s="182">
        <f t="shared" si="66"/>
        <v>14494400</v>
      </c>
      <c r="AI322" s="242">
        <v>1812</v>
      </c>
      <c r="AJ322" s="242">
        <v>250</v>
      </c>
      <c r="AK322" s="182">
        <f t="shared" si="67"/>
        <v>453000</v>
      </c>
      <c r="AL322" s="243">
        <v>623363.6</v>
      </c>
      <c r="AM322" s="243">
        <v>360</v>
      </c>
      <c r="AN322" s="182">
        <f t="shared" si="68"/>
        <v>224410896</v>
      </c>
      <c r="AO322" s="242">
        <v>58097</v>
      </c>
      <c r="AP322" s="182">
        <v>320</v>
      </c>
      <c r="AQ322" s="182">
        <f t="shared" si="69"/>
        <v>18591040</v>
      </c>
      <c r="AR322" s="242">
        <v>10962</v>
      </c>
      <c r="AS322" s="182">
        <v>65</v>
      </c>
      <c r="AT322" s="182">
        <f t="shared" si="70"/>
        <v>712530</v>
      </c>
    </row>
    <row r="323" spans="1:46" s="174" customFormat="1" ht="24.95" customHeight="1">
      <c r="A323" s="174">
        <v>321</v>
      </c>
      <c r="C323" s="175"/>
      <c r="D323" s="176" t="s">
        <v>52</v>
      </c>
      <c r="E323" s="177">
        <v>205086905</v>
      </c>
      <c r="F323" s="178">
        <v>28</v>
      </c>
      <c r="G323" s="182">
        <f t="shared" si="57"/>
        <v>5742433340</v>
      </c>
      <c r="H323" s="177">
        <v>5924598</v>
      </c>
      <c r="I323" s="178">
        <v>380</v>
      </c>
      <c r="J323" s="182">
        <f t="shared" si="58"/>
        <v>2251347240</v>
      </c>
      <c r="K323" s="177">
        <v>27722</v>
      </c>
      <c r="L323" s="180">
        <v>110</v>
      </c>
      <c r="M323" s="182">
        <f t="shared" si="59"/>
        <v>3049420</v>
      </c>
      <c r="N323" s="177">
        <v>505344</v>
      </c>
      <c r="O323" s="180">
        <v>400</v>
      </c>
      <c r="P323" s="182">
        <f t="shared" si="60"/>
        <v>202137600</v>
      </c>
      <c r="Q323" s="177">
        <v>578411</v>
      </c>
      <c r="R323" s="180">
        <v>400</v>
      </c>
      <c r="S323" s="182">
        <f t="shared" si="61"/>
        <v>231364400</v>
      </c>
      <c r="T323" s="177">
        <v>427957.89473684214</v>
      </c>
      <c r="U323" s="180">
        <v>300</v>
      </c>
      <c r="V323" s="182">
        <f t="shared" si="62"/>
        <v>128387368.42105263</v>
      </c>
      <c r="W323" s="177">
        <v>19059</v>
      </c>
      <c r="X323" s="180">
        <v>600</v>
      </c>
      <c r="Y323" s="182">
        <f t="shared" si="63"/>
        <v>11435400</v>
      </c>
      <c r="Z323" s="177">
        <v>351508.21052631584</v>
      </c>
      <c r="AA323" s="180">
        <v>520</v>
      </c>
      <c r="AB323" s="182">
        <f t="shared" si="64"/>
        <v>182784269.47368425</v>
      </c>
      <c r="AC323" s="177">
        <v>0</v>
      </c>
      <c r="AD323" s="178"/>
      <c r="AE323" s="182">
        <f t="shared" si="65"/>
        <v>0</v>
      </c>
      <c r="AF323" s="177">
        <v>142655</v>
      </c>
      <c r="AG323" s="178">
        <v>800</v>
      </c>
      <c r="AH323" s="182">
        <f t="shared" si="66"/>
        <v>114124000</v>
      </c>
      <c r="AI323" s="177">
        <v>16178</v>
      </c>
      <c r="AJ323" s="178">
        <v>250</v>
      </c>
      <c r="AK323" s="182">
        <f t="shared" si="67"/>
        <v>4044500</v>
      </c>
      <c r="AL323" s="177">
        <v>2150396.4</v>
      </c>
      <c r="AM323" s="178">
        <v>360</v>
      </c>
      <c r="AN323" s="182">
        <f t="shared" si="68"/>
        <v>774142704</v>
      </c>
      <c r="AO323" s="177">
        <v>325891</v>
      </c>
      <c r="AP323" s="182">
        <v>320</v>
      </c>
      <c r="AQ323" s="182">
        <f t="shared" si="69"/>
        <v>104285120</v>
      </c>
      <c r="AR323" s="177">
        <v>99865</v>
      </c>
      <c r="AS323" s="182">
        <v>65</v>
      </c>
      <c r="AT323" s="182">
        <f t="shared" si="70"/>
        <v>6491225</v>
      </c>
    </row>
    <row r="324" spans="1:46" ht="24.95" customHeight="1">
      <c r="A324" s="182">
        <v>322</v>
      </c>
      <c r="B324" s="239"/>
      <c r="C324" s="239"/>
      <c r="D324" s="239"/>
      <c r="E324" s="242"/>
      <c r="F324" s="242"/>
      <c r="G324" s="182">
        <f t="shared" ref="G324:G387" si="71">E324*F324</f>
        <v>0</v>
      </c>
      <c r="H324" s="242"/>
      <c r="I324" s="242"/>
      <c r="J324" s="182">
        <f t="shared" ref="J324:J387" si="72">H324*I324</f>
        <v>0</v>
      </c>
      <c r="K324" s="242"/>
      <c r="M324" s="182">
        <f t="shared" ref="M324:M387" si="73">K324*L324</f>
        <v>0</v>
      </c>
      <c r="N324" s="242"/>
      <c r="P324" s="182">
        <f t="shared" ref="P324:P387" si="74">N324*O324</f>
        <v>0</v>
      </c>
      <c r="Q324" s="242"/>
      <c r="S324" s="182">
        <f t="shared" ref="S324:S387" si="75">Q324*R324</f>
        <v>0</v>
      </c>
      <c r="T324" s="242"/>
      <c r="V324" s="182">
        <f t="shared" ref="V324:V387" si="76">T324*U324</f>
        <v>0</v>
      </c>
      <c r="W324" s="242"/>
      <c r="Y324" s="182">
        <f t="shared" ref="Y324:Y387" si="77">W324*X324</f>
        <v>0</v>
      </c>
      <c r="Z324" s="242"/>
      <c r="AB324" s="182">
        <f t="shared" ref="AB324:AB387" si="78">Z324*AA324</f>
        <v>0</v>
      </c>
      <c r="AC324" s="242"/>
      <c r="AD324" s="242"/>
      <c r="AE324" s="182">
        <f t="shared" ref="AE324:AE387" si="79">AC324*AD324</f>
        <v>0</v>
      </c>
      <c r="AF324" s="242"/>
      <c r="AG324" s="242"/>
      <c r="AH324" s="182">
        <f t="shared" ref="AH324:AH387" si="80">AF324*AG324</f>
        <v>0</v>
      </c>
      <c r="AI324" s="242"/>
      <c r="AJ324" s="242"/>
      <c r="AK324" s="182">
        <f t="shared" ref="AK324:AK387" si="81">AI324*AJ324</f>
        <v>0</v>
      </c>
      <c r="AL324" s="242"/>
      <c r="AM324" s="242"/>
      <c r="AN324" s="182">
        <f t="shared" ref="AN324:AN387" si="82">AL324*AM324</f>
        <v>0</v>
      </c>
      <c r="AO324" s="242"/>
      <c r="AQ324" s="182">
        <f t="shared" ref="AQ324:AQ387" si="83">AO324*AP324</f>
        <v>0</v>
      </c>
      <c r="AR324" s="242"/>
      <c r="AT324" s="182">
        <f t="shared" ref="AT324:AT387" si="84">AR324*AS324</f>
        <v>0</v>
      </c>
    </row>
    <row r="325" spans="1:46" ht="24.95" customHeight="1">
      <c r="A325" s="182">
        <v>323</v>
      </c>
      <c r="B325" s="239">
        <v>37</v>
      </c>
      <c r="C325" s="239" t="s">
        <v>483</v>
      </c>
      <c r="D325" s="244" t="s">
        <v>383</v>
      </c>
      <c r="E325" s="241">
        <v>32347500</v>
      </c>
      <c r="F325" s="225">
        <v>30</v>
      </c>
      <c r="G325" s="182">
        <f t="shared" si="71"/>
        <v>970425000</v>
      </c>
      <c r="H325" s="241">
        <v>696900</v>
      </c>
      <c r="I325" s="225">
        <v>340</v>
      </c>
      <c r="J325" s="182">
        <f t="shared" si="72"/>
        <v>236946000</v>
      </c>
      <c r="K325" s="242"/>
      <c r="M325" s="182">
        <f t="shared" si="73"/>
        <v>0</v>
      </c>
      <c r="N325" s="241">
        <v>50500</v>
      </c>
      <c r="O325" s="185">
        <v>400</v>
      </c>
      <c r="P325" s="182">
        <f t="shared" si="74"/>
        <v>20200000</v>
      </c>
      <c r="Q325" s="241">
        <v>151500</v>
      </c>
      <c r="R325" s="185">
        <v>400</v>
      </c>
      <c r="S325" s="182">
        <f t="shared" si="75"/>
        <v>60600000</v>
      </c>
      <c r="T325" s="241">
        <v>3000</v>
      </c>
      <c r="U325" s="185">
        <v>400</v>
      </c>
      <c r="V325" s="182">
        <f t="shared" si="76"/>
        <v>1200000</v>
      </c>
      <c r="W325" s="241">
        <v>900</v>
      </c>
      <c r="X325" s="185">
        <v>250</v>
      </c>
      <c r="Y325" s="182">
        <f t="shared" si="77"/>
        <v>225000</v>
      </c>
      <c r="Z325" s="241">
        <v>48960</v>
      </c>
      <c r="AA325" s="185">
        <v>400</v>
      </c>
      <c r="AB325" s="182">
        <f t="shared" si="78"/>
        <v>19584000</v>
      </c>
      <c r="AC325" s="241"/>
      <c r="AD325" s="241"/>
      <c r="AE325" s="182">
        <f t="shared" si="79"/>
        <v>0</v>
      </c>
      <c r="AF325" s="241">
        <v>23100</v>
      </c>
      <c r="AG325" s="225">
        <v>400</v>
      </c>
      <c r="AH325" s="182">
        <f t="shared" si="80"/>
        <v>9240000</v>
      </c>
      <c r="AI325" s="241"/>
      <c r="AJ325" s="241"/>
      <c r="AK325" s="182">
        <f t="shared" si="81"/>
        <v>0</v>
      </c>
      <c r="AL325" s="241">
        <v>180000</v>
      </c>
      <c r="AM325" s="225">
        <v>300</v>
      </c>
      <c r="AN325" s="182">
        <f t="shared" si="82"/>
        <v>54000000</v>
      </c>
      <c r="AO325" s="242">
        <v>160</v>
      </c>
      <c r="AP325" s="182">
        <v>320</v>
      </c>
      <c r="AQ325" s="182">
        <f t="shared" si="83"/>
        <v>51200</v>
      </c>
      <c r="AR325" s="242">
        <v>2100</v>
      </c>
      <c r="AS325" s="182">
        <v>100</v>
      </c>
      <c r="AT325" s="182">
        <f t="shared" si="84"/>
        <v>210000</v>
      </c>
    </row>
    <row r="326" spans="1:46" ht="24.95" customHeight="1">
      <c r="A326" s="182">
        <v>324</v>
      </c>
      <c r="B326" s="239"/>
      <c r="C326" s="239"/>
      <c r="D326" s="244" t="s">
        <v>384</v>
      </c>
      <c r="E326" s="241">
        <v>50445000</v>
      </c>
      <c r="F326" s="225">
        <v>30</v>
      </c>
      <c r="G326" s="182">
        <f t="shared" si="71"/>
        <v>1513350000</v>
      </c>
      <c r="H326" s="241">
        <v>616100</v>
      </c>
      <c r="I326" s="225">
        <v>380</v>
      </c>
      <c r="J326" s="182">
        <f t="shared" si="72"/>
        <v>234118000</v>
      </c>
      <c r="K326" s="242"/>
      <c r="M326" s="182">
        <f t="shared" si="73"/>
        <v>0</v>
      </c>
      <c r="N326" s="241">
        <v>32320</v>
      </c>
      <c r="O326" s="185">
        <v>400</v>
      </c>
      <c r="P326" s="182">
        <f t="shared" si="74"/>
        <v>12928000</v>
      </c>
      <c r="Q326" s="241">
        <v>136350</v>
      </c>
      <c r="R326" s="185">
        <v>400</v>
      </c>
      <c r="S326" s="182">
        <f t="shared" si="75"/>
        <v>54540000</v>
      </c>
      <c r="T326" s="241">
        <v>1500</v>
      </c>
      <c r="U326" s="185">
        <v>400</v>
      </c>
      <c r="V326" s="182">
        <f t="shared" si="76"/>
        <v>600000</v>
      </c>
      <c r="W326" s="241">
        <v>630</v>
      </c>
      <c r="X326" s="185">
        <v>250</v>
      </c>
      <c r="Y326" s="182">
        <f t="shared" si="77"/>
        <v>157500</v>
      </c>
      <c r="Z326" s="241">
        <v>49980</v>
      </c>
      <c r="AA326" s="185">
        <v>400</v>
      </c>
      <c r="AB326" s="182">
        <f t="shared" si="78"/>
        <v>19992000</v>
      </c>
      <c r="AC326" s="241"/>
      <c r="AD326" s="241"/>
      <c r="AE326" s="182">
        <f t="shared" si="79"/>
        <v>0</v>
      </c>
      <c r="AF326" s="241">
        <v>30450</v>
      </c>
      <c r="AG326" s="225">
        <v>400</v>
      </c>
      <c r="AH326" s="182">
        <f t="shared" si="80"/>
        <v>12180000</v>
      </c>
      <c r="AI326" s="241"/>
      <c r="AJ326" s="241"/>
      <c r="AK326" s="182">
        <f t="shared" si="81"/>
        <v>0</v>
      </c>
      <c r="AL326" s="241">
        <v>240000</v>
      </c>
      <c r="AM326" s="225">
        <v>300</v>
      </c>
      <c r="AN326" s="182">
        <f t="shared" si="82"/>
        <v>72000000</v>
      </c>
      <c r="AO326" s="242">
        <v>160</v>
      </c>
      <c r="AP326" s="182">
        <v>320</v>
      </c>
      <c r="AQ326" s="182">
        <f t="shared" si="83"/>
        <v>51200</v>
      </c>
      <c r="AR326" s="242">
        <v>4194</v>
      </c>
      <c r="AS326" s="182">
        <v>100</v>
      </c>
      <c r="AT326" s="182">
        <f t="shared" si="84"/>
        <v>419400</v>
      </c>
    </row>
    <row r="327" spans="1:46" ht="24.95" customHeight="1">
      <c r="A327" s="182">
        <v>325</v>
      </c>
      <c r="B327" s="239"/>
      <c r="C327" s="239"/>
      <c r="D327" s="244" t="s">
        <v>385</v>
      </c>
      <c r="E327" s="241">
        <v>24747500</v>
      </c>
      <c r="F327" s="225">
        <v>30</v>
      </c>
      <c r="G327" s="182">
        <f t="shared" si="71"/>
        <v>742425000</v>
      </c>
      <c r="H327" s="241">
        <v>555500</v>
      </c>
      <c r="I327" s="225">
        <v>340</v>
      </c>
      <c r="J327" s="182">
        <f t="shared" si="72"/>
        <v>188870000</v>
      </c>
      <c r="K327" s="242"/>
      <c r="M327" s="182">
        <f t="shared" si="73"/>
        <v>0</v>
      </c>
      <c r="N327" s="241">
        <v>27270</v>
      </c>
      <c r="O327" s="185">
        <v>400</v>
      </c>
      <c r="P327" s="182">
        <f t="shared" si="74"/>
        <v>10908000</v>
      </c>
      <c r="Q327" s="241">
        <v>126250</v>
      </c>
      <c r="R327" s="185">
        <v>400</v>
      </c>
      <c r="S327" s="182">
        <f t="shared" si="75"/>
        <v>50500000</v>
      </c>
      <c r="T327" s="241">
        <v>1000</v>
      </c>
      <c r="U327" s="185">
        <v>400</v>
      </c>
      <c r="V327" s="182">
        <f t="shared" si="76"/>
        <v>400000</v>
      </c>
      <c r="W327" s="241">
        <v>630</v>
      </c>
      <c r="X327" s="185">
        <v>250</v>
      </c>
      <c r="Y327" s="182">
        <f t="shared" si="77"/>
        <v>157500</v>
      </c>
      <c r="Z327" s="241">
        <v>25500</v>
      </c>
      <c r="AA327" s="185">
        <v>400</v>
      </c>
      <c r="AB327" s="182">
        <f t="shared" si="78"/>
        <v>10200000</v>
      </c>
      <c r="AC327" s="241"/>
      <c r="AD327" s="241"/>
      <c r="AE327" s="182">
        <f t="shared" si="79"/>
        <v>0</v>
      </c>
      <c r="AF327" s="241">
        <v>46200</v>
      </c>
      <c r="AG327" s="225">
        <v>400</v>
      </c>
      <c r="AH327" s="182">
        <f t="shared" si="80"/>
        <v>18480000</v>
      </c>
      <c r="AI327" s="241"/>
      <c r="AJ327" s="241"/>
      <c r="AK327" s="182">
        <f t="shared" si="81"/>
        <v>0</v>
      </c>
      <c r="AL327" s="241">
        <v>120000</v>
      </c>
      <c r="AM327" s="225">
        <v>300</v>
      </c>
      <c r="AN327" s="182">
        <f t="shared" si="82"/>
        <v>36000000</v>
      </c>
      <c r="AO327" s="242">
        <v>180</v>
      </c>
      <c r="AP327" s="182">
        <v>320</v>
      </c>
      <c r="AQ327" s="182">
        <f t="shared" si="83"/>
        <v>57600</v>
      </c>
      <c r="AR327" s="242">
        <v>2610</v>
      </c>
      <c r="AS327" s="182">
        <v>100</v>
      </c>
      <c r="AT327" s="182">
        <f t="shared" si="84"/>
        <v>261000</v>
      </c>
    </row>
    <row r="328" spans="1:46" s="174" customFormat="1" ht="24.95" customHeight="1">
      <c r="A328" s="174">
        <v>326</v>
      </c>
      <c r="C328" s="175"/>
      <c r="D328" s="176" t="s">
        <v>52</v>
      </c>
      <c r="E328" s="177">
        <v>107540000</v>
      </c>
      <c r="F328" s="178">
        <v>30</v>
      </c>
      <c r="G328" s="182">
        <f t="shared" si="71"/>
        <v>3226200000</v>
      </c>
      <c r="H328" s="177">
        <v>1868500</v>
      </c>
      <c r="I328" s="178">
        <v>353.33333333333331</v>
      </c>
      <c r="J328" s="182">
        <f t="shared" si="72"/>
        <v>660203333.33333325</v>
      </c>
      <c r="K328" s="177">
        <v>0</v>
      </c>
      <c r="L328" s="180"/>
      <c r="M328" s="182">
        <f t="shared" si="73"/>
        <v>0</v>
      </c>
      <c r="N328" s="177">
        <v>110090</v>
      </c>
      <c r="O328" s="180">
        <v>400</v>
      </c>
      <c r="P328" s="182">
        <f t="shared" si="74"/>
        <v>44036000</v>
      </c>
      <c r="Q328" s="177">
        <v>414100</v>
      </c>
      <c r="R328" s="180">
        <v>400</v>
      </c>
      <c r="S328" s="182">
        <f t="shared" si="75"/>
        <v>165640000</v>
      </c>
      <c r="T328" s="177">
        <v>5500</v>
      </c>
      <c r="U328" s="180">
        <v>400</v>
      </c>
      <c r="V328" s="182">
        <f t="shared" si="76"/>
        <v>2200000</v>
      </c>
      <c r="W328" s="177">
        <v>2160</v>
      </c>
      <c r="X328" s="180">
        <v>250</v>
      </c>
      <c r="Y328" s="182">
        <f t="shared" si="77"/>
        <v>540000</v>
      </c>
      <c r="Z328" s="177">
        <v>124440</v>
      </c>
      <c r="AA328" s="180">
        <v>400</v>
      </c>
      <c r="AB328" s="182">
        <f t="shared" si="78"/>
        <v>49776000</v>
      </c>
      <c r="AC328" s="177">
        <v>0</v>
      </c>
      <c r="AD328" s="178"/>
      <c r="AE328" s="182">
        <f t="shared" si="79"/>
        <v>0</v>
      </c>
      <c r="AF328" s="177">
        <v>99750</v>
      </c>
      <c r="AG328" s="178">
        <v>400</v>
      </c>
      <c r="AH328" s="182">
        <f t="shared" si="80"/>
        <v>39900000</v>
      </c>
      <c r="AI328" s="177">
        <v>0</v>
      </c>
      <c r="AJ328" s="178"/>
      <c r="AK328" s="182">
        <f t="shared" si="81"/>
        <v>0</v>
      </c>
      <c r="AL328" s="177">
        <v>540000</v>
      </c>
      <c r="AM328" s="178">
        <v>300</v>
      </c>
      <c r="AN328" s="182">
        <f t="shared" si="82"/>
        <v>162000000</v>
      </c>
      <c r="AO328" s="177">
        <v>500</v>
      </c>
      <c r="AP328" s="182">
        <v>320</v>
      </c>
      <c r="AQ328" s="182">
        <f t="shared" si="83"/>
        <v>160000</v>
      </c>
      <c r="AR328" s="177">
        <v>8904</v>
      </c>
      <c r="AS328" s="182">
        <v>100</v>
      </c>
      <c r="AT328" s="182">
        <f t="shared" si="84"/>
        <v>890400</v>
      </c>
    </row>
    <row r="329" spans="1:46" ht="24.95" customHeight="1">
      <c r="A329" s="182">
        <v>327</v>
      </c>
      <c r="B329" s="239"/>
      <c r="C329" s="239"/>
      <c r="D329" s="239"/>
      <c r="E329" s="242"/>
      <c r="F329" s="242"/>
      <c r="G329" s="182">
        <f t="shared" si="71"/>
        <v>0</v>
      </c>
      <c r="H329" s="242"/>
      <c r="I329" s="242"/>
      <c r="J329" s="182">
        <f t="shared" si="72"/>
        <v>0</v>
      </c>
      <c r="K329" s="242"/>
      <c r="M329" s="182">
        <f t="shared" si="73"/>
        <v>0</v>
      </c>
      <c r="N329" s="242"/>
      <c r="P329" s="182">
        <f t="shared" si="74"/>
        <v>0</v>
      </c>
      <c r="Q329" s="242"/>
      <c r="S329" s="182">
        <f t="shared" si="75"/>
        <v>0</v>
      </c>
      <c r="T329" s="242"/>
      <c r="V329" s="182">
        <f t="shared" si="76"/>
        <v>0</v>
      </c>
      <c r="W329" s="242"/>
      <c r="Y329" s="182">
        <f t="shared" si="77"/>
        <v>0</v>
      </c>
      <c r="Z329" s="242"/>
      <c r="AB329" s="182">
        <f t="shared" si="78"/>
        <v>0</v>
      </c>
      <c r="AC329" s="242"/>
      <c r="AD329" s="242"/>
      <c r="AE329" s="182">
        <f t="shared" si="79"/>
        <v>0</v>
      </c>
      <c r="AF329" s="242"/>
      <c r="AG329" s="242"/>
      <c r="AH329" s="182">
        <f t="shared" si="80"/>
        <v>0</v>
      </c>
      <c r="AI329" s="242"/>
      <c r="AJ329" s="242"/>
      <c r="AK329" s="182">
        <f t="shared" si="81"/>
        <v>0</v>
      </c>
      <c r="AL329" s="242"/>
      <c r="AM329" s="242"/>
      <c r="AN329" s="182">
        <f t="shared" si="82"/>
        <v>0</v>
      </c>
      <c r="AO329" s="242"/>
      <c r="AQ329" s="182">
        <f t="shared" si="83"/>
        <v>0</v>
      </c>
      <c r="AR329" s="242"/>
      <c r="AS329" s="182">
        <v>100</v>
      </c>
      <c r="AT329" s="182">
        <f t="shared" si="84"/>
        <v>0</v>
      </c>
    </row>
    <row r="330" spans="1:46" ht="24.95" customHeight="1">
      <c r="A330" s="182">
        <v>328</v>
      </c>
      <c r="B330" s="239">
        <v>38</v>
      </c>
      <c r="C330" s="245" t="s">
        <v>386</v>
      </c>
      <c r="D330" s="245" t="s">
        <v>386</v>
      </c>
      <c r="E330" s="242">
        <v>3177121</v>
      </c>
      <c r="F330" s="225">
        <v>45</v>
      </c>
      <c r="G330" s="182">
        <f t="shared" si="71"/>
        <v>142970445</v>
      </c>
      <c r="H330" s="242">
        <v>2236900</v>
      </c>
      <c r="I330" s="225">
        <v>360</v>
      </c>
      <c r="J330" s="182">
        <f t="shared" si="72"/>
        <v>805284000</v>
      </c>
      <c r="K330" s="242"/>
      <c r="M330" s="182">
        <f t="shared" si="73"/>
        <v>0</v>
      </c>
      <c r="N330" s="242">
        <v>92700</v>
      </c>
      <c r="O330" s="185">
        <v>400</v>
      </c>
      <c r="P330" s="182">
        <f t="shared" si="74"/>
        <v>37080000</v>
      </c>
      <c r="Q330" s="242">
        <v>80000</v>
      </c>
      <c r="R330" s="185">
        <v>400</v>
      </c>
      <c r="S330" s="182">
        <f t="shared" si="75"/>
        <v>32000000</v>
      </c>
      <c r="T330" s="242">
        <v>620</v>
      </c>
      <c r="U330" s="185">
        <v>500</v>
      </c>
      <c r="V330" s="182">
        <f t="shared" si="76"/>
        <v>310000</v>
      </c>
      <c r="W330" s="242">
        <v>900</v>
      </c>
      <c r="X330" s="185">
        <v>500</v>
      </c>
      <c r="Y330" s="182">
        <f t="shared" si="77"/>
        <v>450000</v>
      </c>
      <c r="Z330" s="242">
        <v>80000</v>
      </c>
      <c r="AA330" s="185">
        <v>500</v>
      </c>
      <c r="AB330" s="182">
        <f t="shared" si="78"/>
        <v>40000000</v>
      </c>
      <c r="AC330" s="242">
        <v>2500</v>
      </c>
      <c r="AD330" s="242">
        <v>350</v>
      </c>
      <c r="AE330" s="182">
        <f t="shared" si="79"/>
        <v>875000</v>
      </c>
      <c r="AF330" s="242">
        <v>355000</v>
      </c>
      <c r="AG330" s="225">
        <v>600</v>
      </c>
      <c r="AH330" s="182">
        <f t="shared" si="80"/>
        <v>213000000</v>
      </c>
      <c r="AI330" s="242">
        <v>35070</v>
      </c>
      <c r="AJ330" s="225">
        <v>400</v>
      </c>
      <c r="AK330" s="182">
        <f t="shared" si="81"/>
        <v>14028000</v>
      </c>
      <c r="AL330" s="242">
        <v>75000</v>
      </c>
      <c r="AM330" s="225">
        <v>450</v>
      </c>
      <c r="AN330" s="182">
        <f t="shared" si="82"/>
        <v>33750000</v>
      </c>
      <c r="AO330" s="242">
        <v>1515</v>
      </c>
      <c r="AP330" s="182">
        <v>320</v>
      </c>
      <c r="AQ330" s="182">
        <f t="shared" si="83"/>
        <v>484800</v>
      </c>
      <c r="AR330" s="242">
        <v>14300</v>
      </c>
      <c r="AS330" s="185">
        <v>50</v>
      </c>
      <c r="AT330" s="182">
        <f t="shared" si="84"/>
        <v>715000</v>
      </c>
    </row>
    <row r="331" spans="1:46" ht="24.95" customHeight="1">
      <c r="A331" s="182">
        <v>329</v>
      </c>
      <c r="B331" s="239"/>
      <c r="C331" s="245"/>
      <c r="D331" s="245" t="s">
        <v>387</v>
      </c>
      <c r="E331" s="242">
        <v>6082153</v>
      </c>
      <c r="F331" s="225">
        <v>60</v>
      </c>
      <c r="G331" s="182">
        <f t="shared" si="71"/>
        <v>364929180</v>
      </c>
      <c r="H331" s="242">
        <v>369500</v>
      </c>
      <c r="I331" s="225">
        <v>300</v>
      </c>
      <c r="J331" s="182">
        <f t="shared" si="72"/>
        <v>110850000</v>
      </c>
      <c r="K331" s="242">
        <v>85500</v>
      </c>
      <c r="L331" s="185">
        <v>280</v>
      </c>
      <c r="M331" s="182">
        <f t="shared" si="73"/>
        <v>23940000</v>
      </c>
      <c r="N331" s="242">
        <v>5500</v>
      </c>
      <c r="O331" s="185">
        <v>400</v>
      </c>
      <c r="P331" s="182">
        <f t="shared" si="74"/>
        <v>2200000</v>
      </c>
      <c r="Q331" s="242">
        <v>32000</v>
      </c>
      <c r="R331" s="185">
        <v>400</v>
      </c>
      <c r="S331" s="182">
        <f t="shared" si="75"/>
        <v>12800000</v>
      </c>
      <c r="T331" s="242"/>
      <c r="V331" s="182">
        <f t="shared" si="76"/>
        <v>0</v>
      </c>
      <c r="W331" s="242">
        <v>300</v>
      </c>
      <c r="X331" s="185">
        <v>500</v>
      </c>
      <c r="Y331" s="182">
        <f t="shared" si="77"/>
        <v>150000</v>
      </c>
      <c r="Z331" s="242">
        <v>7000</v>
      </c>
      <c r="AA331" s="185">
        <v>400</v>
      </c>
      <c r="AB331" s="182">
        <f t="shared" si="78"/>
        <v>2800000</v>
      </c>
      <c r="AC331" s="242">
        <v>100</v>
      </c>
      <c r="AD331" s="242">
        <v>350</v>
      </c>
      <c r="AE331" s="182">
        <f t="shared" si="79"/>
        <v>35000</v>
      </c>
      <c r="AF331" s="242">
        <v>131000</v>
      </c>
      <c r="AG331" s="225">
        <v>400</v>
      </c>
      <c r="AH331" s="182">
        <f t="shared" si="80"/>
        <v>52400000</v>
      </c>
      <c r="AI331" s="242">
        <v>13080</v>
      </c>
      <c r="AJ331" s="225">
        <v>400</v>
      </c>
      <c r="AK331" s="182">
        <f t="shared" si="81"/>
        <v>5232000</v>
      </c>
      <c r="AL331" s="242">
        <v>65000</v>
      </c>
      <c r="AM331" s="225">
        <v>300</v>
      </c>
      <c r="AN331" s="182">
        <f t="shared" si="82"/>
        <v>19500000</v>
      </c>
      <c r="AO331" s="242">
        <v>600</v>
      </c>
      <c r="AP331" s="182">
        <v>320</v>
      </c>
      <c r="AQ331" s="182">
        <f t="shared" si="83"/>
        <v>192000</v>
      </c>
      <c r="AR331" s="242">
        <v>15750</v>
      </c>
      <c r="AS331" s="185">
        <v>50</v>
      </c>
      <c r="AT331" s="182">
        <f t="shared" si="84"/>
        <v>787500</v>
      </c>
    </row>
    <row r="332" spans="1:46" ht="24.95" customHeight="1">
      <c r="A332" s="182">
        <v>330</v>
      </c>
      <c r="B332" s="239"/>
      <c r="C332" s="245"/>
      <c r="D332" s="245" t="s">
        <v>388</v>
      </c>
      <c r="E332" s="242">
        <v>51500</v>
      </c>
      <c r="F332" s="225">
        <v>45</v>
      </c>
      <c r="G332" s="182">
        <f t="shared" si="71"/>
        <v>2317500</v>
      </c>
      <c r="H332" s="242">
        <v>1701100</v>
      </c>
      <c r="I332" s="225">
        <v>300</v>
      </c>
      <c r="J332" s="182">
        <f t="shared" si="72"/>
        <v>510330000</v>
      </c>
      <c r="K332" s="242"/>
      <c r="M332" s="182">
        <f t="shared" si="73"/>
        <v>0</v>
      </c>
      <c r="N332" s="242">
        <v>100600</v>
      </c>
      <c r="O332" s="185">
        <v>400</v>
      </c>
      <c r="P332" s="182">
        <f t="shared" si="74"/>
        <v>40240000</v>
      </c>
      <c r="Q332" s="242">
        <v>57600</v>
      </c>
      <c r="R332" s="185">
        <v>400</v>
      </c>
      <c r="S332" s="182">
        <f t="shared" si="75"/>
        <v>23040000</v>
      </c>
      <c r="T332" s="242"/>
      <c r="V332" s="182">
        <f t="shared" si="76"/>
        <v>0</v>
      </c>
      <c r="W332" s="242"/>
      <c r="Y332" s="182">
        <f t="shared" si="77"/>
        <v>0</v>
      </c>
      <c r="Z332" s="242">
        <v>25000</v>
      </c>
      <c r="AA332" s="185">
        <v>400</v>
      </c>
      <c r="AB332" s="182">
        <f t="shared" si="78"/>
        <v>10000000</v>
      </c>
      <c r="AC332" s="242">
        <v>5500</v>
      </c>
      <c r="AD332" s="242">
        <v>350</v>
      </c>
      <c r="AE332" s="182">
        <f t="shared" si="79"/>
        <v>1925000</v>
      </c>
      <c r="AF332" s="242">
        <v>421000</v>
      </c>
      <c r="AG332" s="225">
        <v>400</v>
      </c>
      <c r="AH332" s="182">
        <f t="shared" si="80"/>
        <v>168400000</v>
      </c>
      <c r="AI332" s="242">
        <v>40560</v>
      </c>
      <c r="AJ332" s="225">
        <v>400</v>
      </c>
      <c r="AK332" s="182">
        <f t="shared" si="81"/>
        <v>16224000</v>
      </c>
      <c r="AL332" s="242">
        <v>30000</v>
      </c>
      <c r="AM332" s="225">
        <v>450</v>
      </c>
      <c r="AN332" s="182">
        <f t="shared" si="82"/>
        <v>13500000</v>
      </c>
      <c r="AO332" s="242"/>
      <c r="AP332" s="182">
        <v>320</v>
      </c>
      <c r="AQ332" s="182">
        <f t="shared" si="83"/>
        <v>0</v>
      </c>
      <c r="AR332" s="242">
        <v>5618</v>
      </c>
      <c r="AS332" s="185">
        <v>50</v>
      </c>
      <c r="AT332" s="182">
        <f t="shared" si="84"/>
        <v>280900</v>
      </c>
    </row>
    <row r="333" spans="1:46" ht="24.95" customHeight="1">
      <c r="A333" s="182">
        <v>331</v>
      </c>
      <c r="B333" s="239"/>
      <c r="C333" s="245"/>
      <c r="D333" s="245" t="s">
        <v>389</v>
      </c>
      <c r="E333" s="242">
        <v>59927</v>
      </c>
      <c r="F333" s="225">
        <v>60</v>
      </c>
      <c r="G333" s="182">
        <f t="shared" si="71"/>
        <v>3595620</v>
      </c>
      <c r="H333" s="242">
        <v>1516200</v>
      </c>
      <c r="I333" s="225">
        <v>300</v>
      </c>
      <c r="J333" s="182">
        <f t="shared" si="72"/>
        <v>454860000</v>
      </c>
      <c r="K333" s="242"/>
      <c r="M333" s="182">
        <f t="shared" si="73"/>
        <v>0</v>
      </c>
      <c r="N333" s="242">
        <v>73900</v>
      </c>
      <c r="O333" s="185">
        <v>400</v>
      </c>
      <c r="P333" s="182">
        <f t="shared" si="74"/>
        <v>29560000</v>
      </c>
      <c r="Q333" s="242">
        <v>63600</v>
      </c>
      <c r="R333" s="185">
        <v>400</v>
      </c>
      <c r="S333" s="182">
        <f t="shared" si="75"/>
        <v>25440000</v>
      </c>
      <c r="T333" s="242"/>
      <c r="V333" s="182">
        <f t="shared" si="76"/>
        <v>0</v>
      </c>
      <c r="W333" s="242"/>
      <c r="Y333" s="182">
        <f t="shared" si="77"/>
        <v>0</v>
      </c>
      <c r="Z333" s="242">
        <v>23000</v>
      </c>
      <c r="AA333" s="185">
        <v>500</v>
      </c>
      <c r="AB333" s="182">
        <f t="shared" si="78"/>
        <v>11500000</v>
      </c>
      <c r="AC333" s="242">
        <v>200</v>
      </c>
      <c r="AD333" s="242">
        <v>350</v>
      </c>
      <c r="AE333" s="182">
        <f t="shared" si="79"/>
        <v>70000</v>
      </c>
      <c r="AF333" s="242">
        <v>151900</v>
      </c>
      <c r="AG333" s="225">
        <v>400</v>
      </c>
      <c r="AH333" s="182">
        <f t="shared" si="80"/>
        <v>60760000</v>
      </c>
      <c r="AI333" s="242">
        <v>15280</v>
      </c>
      <c r="AJ333" s="225">
        <v>400</v>
      </c>
      <c r="AK333" s="182">
        <f t="shared" si="81"/>
        <v>6112000</v>
      </c>
      <c r="AL333" s="242">
        <v>26000</v>
      </c>
      <c r="AM333" s="225">
        <v>300</v>
      </c>
      <c r="AN333" s="182">
        <f t="shared" si="82"/>
        <v>7800000</v>
      </c>
      <c r="AO333" s="242"/>
      <c r="AP333" s="182">
        <v>320</v>
      </c>
      <c r="AQ333" s="182">
        <f t="shared" si="83"/>
        <v>0</v>
      </c>
      <c r="AR333" s="242">
        <v>10510</v>
      </c>
      <c r="AS333" s="185">
        <v>50</v>
      </c>
      <c r="AT333" s="182">
        <f t="shared" si="84"/>
        <v>525500</v>
      </c>
    </row>
    <row r="334" spans="1:46" s="174" customFormat="1" ht="24.95" customHeight="1">
      <c r="A334" s="174">
        <v>332</v>
      </c>
      <c r="C334" s="175"/>
      <c r="D334" s="176" t="s">
        <v>52</v>
      </c>
      <c r="E334" s="177">
        <v>9370701</v>
      </c>
      <c r="F334" s="178">
        <v>52.5</v>
      </c>
      <c r="G334" s="182">
        <f t="shared" si="71"/>
        <v>491961802.5</v>
      </c>
      <c r="H334" s="177">
        <v>5823700</v>
      </c>
      <c r="I334" s="178">
        <v>315</v>
      </c>
      <c r="J334" s="182">
        <f t="shared" si="72"/>
        <v>1834465500</v>
      </c>
      <c r="K334" s="177">
        <v>85500</v>
      </c>
      <c r="L334" s="180">
        <v>280</v>
      </c>
      <c r="M334" s="182">
        <f t="shared" si="73"/>
        <v>23940000</v>
      </c>
      <c r="N334" s="177">
        <v>272700</v>
      </c>
      <c r="O334" s="180">
        <v>400</v>
      </c>
      <c r="P334" s="182">
        <f t="shared" si="74"/>
        <v>109080000</v>
      </c>
      <c r="Q334" s="177">
        <v>233200</v>
      </c>
      <c r="R334" s="180">
        <v>400</v>
      </c>
      <c r="S334" s="182">
        <f t="shared" si="75"/>
        <v>93280000</v>
      </c>
      <c r="T334" s="177">
        <v>620</v>
      </c>
      <c r="U334" s="180">
        <v>500</v>
      </c>
      <c r="V334" s="182">
        <f t="shared" si="76"/>
        <v>310000</v>
      </c>
      <c r="W334" s="177">
        <v>1200</v>
      </c>
      <c r="X334" s="180">
        <v>500</v>
      </c>
      <c r="Y334" s="182">
        <f t="shared" si="77"/>
        <v>600000</v>
      </c>
      <c r="Z334" s="177">
        <v>135000</v>
      </c>
      <c r="AA334" s="180">
        <v>450</v>
      </c>
      <c r="AB334" s="182">
        <f t="shared" si="78"/>
        <v>60750000</v>
      </c>
      <c r="AC334" s="177">
        <v>8300</v>
      </c>
      <c r="AD334" s="178">
        <v>350</v>
      </c>
      <c r="AE334" s="182">
        <f t="shared" si="79"/>
        <v>2905000</v>
      </c>
      <c r="AF334" s="177">
        <v>1058900</v>
      </c>
      <c r="AG334" s="178">
        <v>450</v>
      </c>
      <c r="AH334" s="182">
        <f t="shared" si="80"/>
        <v>476505000</v>
      </c>
      <c r="AI334" s="177">
        <v>103990</v>
      </c>
      <c r="AJ334" s="178">
        <v>400</v>
      </c>
      <c r="AK334" s="182">
        <f t="shared" si="81"/>
        <v>41596000</v>
      </c>
      <c r="AL334" s="177">
        <v>196000</v>
      </c>
      <c r="AM334" s="178">
        <v>375</v>
      </c>
      <c r="AN334" s="182">
        <f t="shared" si="82"/>
        <v>73500000</v>
      </c>
      <c r="AO334" s="177">
        <v>2115</v>
      </c>
      <c r="AP334" s="182">
        <v>320</v>
      </c>
      <c r="AQ334" s="182">
        <f t="shared" si="83"/>
        <v>676800</v>
      </c>
      <c r="AR334" s="177">
        <v>46178</v>
      </c>
      <c r="AS334" s="174">
        <v>50</v>
      </c>
      <c r="AT334" s="182">
        <f t="shared" si="84"/>
        <v>2308900</v>
      </c>
    </row>
    <row r="335" spans="1:46" ht="24.95" customHeight="1">
      <c r="A335" s="182">
        <v>333</v>
      </c>
      <c r="B335" s="239"/>
      <c r="C335" s="239"/>
      <c r="D335" s="239"/>
      <c r="E335" s="239"/>
      <c r="F335" s="246"/>
      <c r="G335" s="182">
        <f t="shared" si="71"/>
        <v>0</v>
      </c>
      <c r="H335" s="239"/>
      <c r="I335" s="246"/>
      <c r="J335" s="182">
        <f t="shared" si="72"/>
        <v>0</v>
      </c>
      <c r="K335" s="239"/>
      <c r="M335" s="182">
        <f t="shared" si="73"/>
        <v>0</v>
      </c>
      <c r="N335" s="239"/>
      <c r="P335" s="182">
        <f t="shared" si="74"/>
        <v>0</v>
      </c>
      <c r="Q335" s="239"/>
      <c r="S335" s="182">
        <f t="shared" si="75"/>
        <v>0</v>
      </c>
      <c r="T335" s="239"/>
      <c r="V335" s="182">
        <f t="shared" si="76"/>
        <v>0</v>
      </c>
      <c r="W335" s="239"/>
      <c r="Y335" s="182">
        <f t="shared" si="77"/>
        <v>0</v>
      </c>
      <c r="Z335" s="239"/>
      <c r="AB335" s="182">
        <f t="shared" si="78"/>
        <v>0</v>
      </c>
      <c r="AC335" s="239"/>
      <c r="AD335" s="246"/>
      <c r="AE335" s="182">
        <f t="shared" si="79"/>
        <v>0</v>
      </c>
      <c r="AF335" s="239"/>
      <c r="AG335" s="246"/>
      <c r="AH335" s="182">
        <f t="shared" si="80"/>
        <v>0</v>
      </c>
      <c r="AI335" s="239"/>
      <c r="AJ335" s="246"/>
      <c r="AK335" s="182">
        <f t="shared" si="81"/>
        <v>0</v>
      </c>
      <c r="AL335" s="239"/>
      <c r="AM335" s="246"/>
      <c r="AN335" s="182">
        <f t="shared" si="82"/>
        <v>0</v>
      </c>
      <c r="AO335" s="239"/>
      <c r="AP335" s="182">
        <v>320</v>
      </c>
      <c r="AQ335" s="182">
        <f t="shared" si="83"/>
        <v>0</v>
      </c>
      <c r="AR335" s="239"/>
      <c r="AT335" s="182">
        <f t="shared" si="84"/>
        <v>0</v>
      </c>
    </row>
    <row r="336" spans="1:46" ht="24.95" customHeight="1">
      <c r="A336" s="182">
        <v>334</v>
      </c>
      <c r="B336" s="239">
        <v>39</v>
      </c>
      <c r="C336" s="247" t="s">
        <v>390</v>
      </c>
      <c r="D336" s="247" t="s">
        <v>390</v>
      </c>
      <c r="E336" s="248">
        <v>4320000</v>
      </c>
      <c r="F336" s="249">
        <v>60</v>
      </c>
      <c r="G336" s="182">
        <f t="shared" si="71"/>
        <v>259200000</v>
      </c>
      <c r="H336" s="248">
        <v>348233</v>
      </c>
      <c r="I336" s="249">
        <v>400</v>
      </c>
      <c r="J336" s="182">
        <f t="shared" si="72"/>
        <v>139293200</v>
      </c>
      <c r="K336" s="250"/>
      <c r="M336" s="182">
        <f t="shared" si="73"/>
        <v>0</v>
      </c>
      <c r="N336" s="248">
        <v>59850</v>
      </c>
      <c r="O336" s="185">
        <v>400</v>
      </c>
      <c r="P336" s="182">
        <f t="shared" si="74"/>
        <v>23940000</v>
      </c>
      <c r="Q336" s="248">
        <v>8620</v>
      </c>
      <c r="R336" s="185">
        <v>400</v>
      </c>
      <c r="S336" s="182">
        <f t="shared" si="75"/>
        <v>3448000</v>
      </c>
      <c r="T336" s="248">
        <v>6240</v>
      </c>
      <c r="U336" s="185">
        <v>400</v>
      </c>
      <c r="V336" s="182">
        <f t="shared" si="76"/>
        <v>2496000</v>
      </c>
      <c r="W336" s="242"/>
      <c r="X336" s="185">
        <v>500</v>
      </c>
      <c r="Y336" s="182">
        <f t="shared" si="77"/>
        <v>0</v>
      </c>
      <c r="Z336" s="248">
        <v>30411</v>
      </c>
      <c r="AA336" s="185">
        <v>500</v>
      </c>
      <c r="AB336" s="182">
        <f t="shared" si="78"/>
        <v>15205500</v>
      </c>
      <c r="AC336" s="248">
        <v>210944</v>
      </c>
      <c r="AD336" s="249">
        <v>400</v>
      </c>
      <c r="AE336" s="182">
        <f t="shared" si="79"/>
        <v>84377600</v>
      </c>
      <c r="AF336" s="248">
        <v>4000</v>
      </c>
      <c r="AG336" s="249">
        <v>1000</v>
      </c>
      <c r="AH336" s="182">
        <f t="shared" si="80"/>
        <v>4000000</v>
      </c>
      <c r="AI336" s="248"/>
      <c r="AJ336" s="249"/>
      <c r="AK336" s="182">
        <f t="shared" si="81"/>
        <v>0</v>
      </c>
      <c r="AL336" s="251">
        <v>15000</v>
      </c>
      <c r="AM336" s="252">
        <v>300</v>
      </c>
      <c r="AN336" s="182">
        <f t="shared" si="82"/>
        <v>4500000</v>
      </c>
      <c r="AO336" s="251">
        <v>5460</v>
      </c>
      <c r="AP336" s="182">
        <v>320</v>
      </c>
      <c r="AQ336" s="182">
        <f t="shared" si="83"/>
        <v>1747200</v>
      </c>
      <c r="AR336" s="251">
        <v>37963</v>
      </c>
      <c r="AS336" s="182">
        <v>50</v>
      </c>
      <c r="AT336" s="182">
        <f t="shared" si="84"/>
        <v>1898150</v>
      </c>
    </row>
    <row r="337" spans="1:46" ht="24.95" customHeight="1">
      <c r="A337" s="182">
        <v>335</v>
      </c>
      <c r="B337" s="239"/>
      <c r="C337" s="247"/>
      <c r="D337" s="247" t="s">
        <v>391</v>
      </c>
      <c r="E337" s="248">
        <v>2160000</v>
      </c>
      <c r="F337" s="249">
        <v>60</v>
      </c>
      <c r="G337" s="182">
        <f t="shared" si="71"/>
        <v>129600000</v>
      </c>
      <c r="H337" s="248">
        <v>300</v>
      </c>
      <c r="I337" s="249">
        <v>400</v>
      </c>
      <c r="J337" s="182">
        <f t="shared" si="72"/>
        <v>120000</v>
      </c>
      <c r="K337" s="250"/>
      <c r="M337" s="182">
        <f t="shared" si="73"/>
        <v>0</v>
      </c>
      <c r="N337" s="248">
        <v>14847</v>
      </c>
      <c r="O337" s="185">
        <v>400</v>
      </c>
      <c r="P337" s="182">
        <f t="shared" si="74"/>
        <v>5938800</v>
      </c>
      <c r="Q337" s="248">
        <v>35868</v>
      </c>
      <c r="R337" s="185">
        <v>400</v>
      </c>
      <c r="S337" s="182">
        <f t="shared" si="75"/>
        <v>14347200</v>
      </c>
      <c r="T337" s="248"/>
      <c r="U337" s="185">
        <v>400</v>
      </c>
      <c r="V337" s="182">
        <f t="shared" si="76"/>
        <v>0</v>
      </c>
      <c r="W337" s="242"/>
      <c r="X337" s="185">
        <v>500</v>
      </c>
      <c r="Y337" s="182">
        <f t="shared" si="77"/>
        <v>0</v>
      </c>
      <c r="Z337" s="248">
        <v>26541</v>
      </c>
      <c r="AA337" s="185">
        <v>500</v>
      </c>
      <c r="AB337" s="182">
        <f t="shared" si="78"/>
        <v>13270500</v>
      </c>
      <c r="AC337" s="248">
        <v>12566</v>
      </c>
      <c r="AD337" s="249">
        <v>400</v>
      </c>
      <c r="AE337" s="182">
        <f t="shared" si="79"/>
        <v>5026400</v>
      </c>
      <c r="AF337" s="248">
        <v>2500</v>
      </c>
      <c r="AG337" s="249">
        <v>1000</v>
      </c>
      <c r="AH337" s="182">
        <f t="shared" si="80"/>
        <v>2500000</v>
      </c>
      <c r="AI337" s="248"/>
      <c r="AJ337" s="249"/>
      <c r="AK337" s="182">
        <f t="shared" si="81"/>
        <v>0</v>
      </c>
      <c r="AL337" s="251">
        <v>3600</v>
      </c>
      <c r="AM337" s="252">
        <v>300</v>
      </c>
      <c r="AN337" s="182">
        <f t="shared" si="82"/>
        <v>1080000</v>
      </c>
      <c r="AO337" s="251">
        <v>1265</v>
      </c>
      <c r="AP337" s="182">
        <v>320</v>
      </c>
      <c r="AQ337" s="182">
        <f t="shared" si="83"/>
        <v>404800</v>
      </c>
      <c r="AR337" s="251">
        <v>18223</v>
      </c>
      <c r="AS337" s="182">
        <v>50</v>
      </c>
      <c r="AT337" s="182">
        <f t="shared" si="84"/>
        <v>911150</v>
      </c>
    </row>
    <row r="338" spans="1:46" ht="24.95" customHeight="1">
      <c r="A338" s="182">
        <v>336</v>
      </c>
      <c r="B338" s="239"/>
      <c r="C338" s="247"/>
      <c r="D338" s="247" t="s">
        <v>392</v>
      </c>
      <c r="E338" s="248">
        <v>1680000</v>
      </c>
      <c r="F338" s="249">
        <v>60</v>
      </c>
      <c r="G338" s="182">
        <f t="shared" si="71"/>
        <v>100800000</v>
      </c>
      <c r="H338" s="248">
        <v>1800</v>
      </c>
      <c r="I338" s="249">
        <v>400</v>
      </c>
      <c r="J338" s="182">
        <f t="shared" si="72"/>
        <v>720000</v>
      </c>
      <c r="K338" s="250"/>
      <c r="M338" s="182">
        <f t="shared" si="73"/>
        <v>0</v>
      </c>
      <c r="N338" s="248">
        <v>7591</v>
      </c>
      <c r="O338" s="185">
        <v>400</v>
      </c>
      <c r="P338" s="182">
        <f t="shared" si="74"/>
        <v>3036400</v>
      </c>
      <c r="Q338" s="248">
        <v>11046</v>
      </c>
      <c r="R338" s="185">
        <v>400</v>
      </c>
      <c r="S338" s="182">
        <f t="shared" si="75"/>
        <v>4418400</v>
      </c>
      <c r="T338" s="248"/>
      <c r="U338" s="185">
        <v>400</v>
      </c>
      <c r="V338" s="182">
        <f t="shared" si="76"/>
        <v>0</v>
      </c>
      <c r="W338" s="242"/>
      <c r="X338" s="185">
        <v>500</v>
      </c>
      <c r="Y338" s="182">
        <f t="shared" si="77"/>
        <v>0</v>
      </c>
      <c r="Z338" s="248">
        <v>16636</v>
      </c>
      <c r="AA338" s="185">
        <v>500</v>
      </c>
      <c r="AB338" s="182">
        <f t="shared" si="78"/>
        <v>8318000</v>
      </c>
      <c r="AC338" s="248"/>
      <c r="AD338" s="249"/>
      <c r="AE338" s="182">
        <f t="shared" si="79"/>
        <v>0</v>
      </c>
      <c r="AF338" s="248">
        <v>2500</v>
      </c>
      <c r="AG338" s="249">
        <v>1000</v>
      </c>
      <c r="AH338" s="182">
        <f t="shared" si="80"/>
        <v>2500000</v>
      </c>
      <c r="AI338" s="248"/>
      <c r="AJ338" s="249"/>
      <c r="AK338" s="182">
        <f t="shared" si="81"/>
        <v>0</v>
      </c>
      <c r="AL338" s="251">
        <v>5000</v>
      </c>
      <c r="AM338" s="252">
        <v>300</v>
      </c>
      <c r="AN338" s="182">
        <f t="shared" si="82"/>
        <v>1500000</v>
      </c>
      <c r="AO338" s="251">
        <v>1265</v>
      </c>
      <c r="AP338" s="182">
        <v>320</v>
      </c>
      <c r="AQ338" s="182">
        <f t="shared" si="83"/>
        <v>404800</v>
      </c>
      <c r="AR338" s="251">
        <v>19741</v>
      </c>
      <c r="AS338" s="182">
        <v>50</v>
      </c>
      <c r="AT338" s="182">
        <f t="shared" si="84"/>
        <v>987050</v>
      </c>
    </row>
    <row r="339" spans="1:46" s="174" customFormat="1" ht="24.95" customHeight="1">
      <c r="A339" s="174">
        <v>337</v>
      </c>
      <c r="C339" s="175"/>
      <c r="D339" s="176" t="s">
        <v>52</v>
      </c>
      <c r="E339" s="177">
        <v>8160000</v>
      </c>
      <c r="F339" s="178">
        <v>60</v>
      </c>
      <c r="G339" s="182">
        <f t="shared" si="71"/>
        <v>489600000</v>
      </c>
      <c r="H339" s="177">
        <v>350333</v>
      </c>
      <c r="I339" s="178">
        <v>400</v>
      </c>
      <c r="J339" s="182">
        <f t="shared" si="72"/>
        <v>140133200</v>
      </c>
      <c r="K339" s="177">
        <v>0</v>
      </c>
      <c r="L339" s="180"/>
      <c r="M339" s="182">
        <f t="shared" si="73"/>
        <v>0</v>
      </c>
      <c r="N339" s="177">
        <v>82288</v>
      </c>
      <c r="O339" s="180">
        <v>400</v>
      </c>
      <c r="P339" s="182">
        <f t="shared" si="74"/>
        <v>32915200</v>
      </c>
      <c r="Q339" s="177">
        <v>55534</v>
      </c>
      <c r="R339" s="180">
        <v>400</v>
      </c>
      <c r="S339" s="182">
        <f t="shared" si="75"/>
        <v>22213600</v>
      </c>
      <c r="T339" s="177">
        <v>6240</v>
      </c>
      <c r="U339" s="180">
        <v>400</v>
      </c>
      <c r="V339" s="182">
        <f t="shared" si="76"/>
        <v>2496000</v>
      </c>
      <c r="W339" s="177">
        <v>0</v>
      </c>
      <c r="X339" s="180">
        <v>500</v>
      </c>
      <c r="Y339" s="182">
        <f t="shared" si="77"/>
        <v>0</v>
      </c>
      <c r="Z339" s="177">
        <v>73588</v>
      </c>
      <c r="AA339" s="180">
        <v>500</v>
      </c>
      <c r="AB339" s="182">
        <f t="shared" si="78"/>
        <v>36794000</v>
      </c>
      <c r="AC339" s="177">
        <v>223510</v>
      </c>
      <c r="AD339" s="178">
        <v>400</v>
      </c>
      <c r="AE339" s="182">
        <f t="shared" si="79"/>
        <v>89404000</v>
      </c>
      <c r="AF339" s="177">
        <v>9000</v>
      </c>
      <c r="AG339" s="178">
        <v>1000</v>
      </c>
      <c r="AH339" s="182">
        <f t="shared" si="80"/>
        <v>9000000</v>
      </c>
      <c r="AI339" s="177">
        <v>0</v>
      </c>
      <c r="AJ339" s="178"/>
      <c r="AK339" s="182">
        <f t="shared" si="81"/>
        <v>0</v>
      </c>
      <c r="AL339" s="177">
        <v>23600</v>
      </c>
      <c r="AM339" s="178">
        <v>300</v>
      </c>
      <c r="AN339" s="182">
        <f t="shared" si="82"/>
        <v>7080000</v>
      </c>
      <c r="AO339" s="177">
        <v>7990</v>
      </c>
      <c r="AP339" s="182">
        <v>320</v>
      </c>
      <c r="AQ339" s="182">
        <f t="shared" si="83"/>
        <v>2556800</v>
      </c>
      <c r="AR339" s="177">
        <v>75927</v>
      </c>
      <c r="AS339" s="174">
        <v>50</v>
      </c>
      <c r="AT339" s="182">
        <f t="shared" si="84"/>
        <v>3796350</v>
      </c>
    </row>
    <row r="340" spans="1:46" ht="24.95" customHeight="1">
      <c r="A340" s="182">
        <v>338</v>
      </c>
      <c r="B340" s="239"/>
      <c r="C340" s="239"/>
      <c r="D340" s="253"/>
      <c r="E340" s="254"/>
      <c r="F340" s="255"/>
      <c r="G340" s="182">
        <f t="shared" si="71"/>
        <v>0</v>
      </c>
      <c r="H340" s="254"/>
      <c r="I340" s="255"/>
      <c r="J340" s="182">
        <f t="shared" si="72"/>
        <v>0</v>
      </c>
      <c r="K340" s="254"/>
      <c r="M340" s="182">
        <f t="shared" si="73"/>
        <v>0</v>
      </c>
      <c r="N340" s="254"/>
      <c r="P340" s="182">
        <f t="shared" si="74"/>
        <v>0</v>
      </c>
      <c r="Q340" s="254"/>
      <c r="S340" s="182">
        <f t="shared" si="75"/>
        <v>0</v>
      </c>
      <c r="T340" s="254"/>
      <c r="V340" s="182">
        <f t="shared" si="76"/>
        <v>0</v>
      </c>
      <c r="W340" s="254"/>
      <c r="Y340" s="182">
        <f t="shared" si="77"/>
        <v>0</v>
      </c>
      <c r="Z340" s="254"/>
      <c r="AB340" s="182">
        <f t="shared" si="78"/>
        <v>0</v>
      </c>
      <c r="AC340" s="254"/>
      <c r="AD340" s="255"/>
      <c r="AE340" s="182">
        <f t="shared" si="79"/>
        <v>0</v>
      </c>
      <c r="AF340" s="254"/>
      <c r="AG340" s="255"/>
      <c r="AH340" s="182">
        <f t="shared" si="80"/>
        <v>0</v>
      </c>
      <c r="AI340" s="254"/>
      <c r="AJ340" s="255"/>
      <c r="AK340" s="182">
        <f t="shared" si="81"/>
        <v>0</v>
      </c>
      <c r="AL340" s="254"/>
      <c r="AM340" s="255"/>
      <c r="AN340" s="182">
        <f t="shared" si="82"/>
        <v>0</v>
      </c>
      <c r="AO340" s="254"/>
      <c r="AP340" s="182">
        <v>320</v>
      </c>
      <c r="AQ340" s="182">
        <f t="shared" si="83"/>
        <v>0</v>
      </c>
      <c r="AR340" s="254"/>
      <c r="AT340" s="182">
        <f t="shared" si="84"/>
        <v>0</v>
      </c>
    </row>
    <row r="341" spans="1:46" ht="24.95" customHeight="1">
      <c r="A341" s="182">
        <v>339</v>
      </c>
      <c r="B341" s="239">
        <v>40</v>
      </c>
      <c r="C341" s="256" t="s">
        <v>393</v>
      </c>
      <c r="D341" s="256" t="s">
        <v>394</v>
      </c>
      <c r="E341" s="257">
        <v>1587200</v>
      </c>
      <c r="F341" s="258">
        <v>80</v>
      </c>
      <c r="G341" s="182">
        <f t="shared" si="71"/>
        <v>126976000</v>
      </c>
      <c r="H341" s="259">
        <v>2345208.1789379688</v>
      </c>
      <c r="I341" s="258">
        <v>400</v>
      </c>
      <c r="J341" s="182">
        <f t="shared" si="72"/>
        <v>938083271.57518756</v>
      </c>
      <c r="K341" s="257"/>
      <c r="M341" s="182">
        <f t="shared" si="73"/>
        <v>0</v>
      </c>
      <c r="N341" s="257">
        <v>300280</v>
      </c>
      <c r="O341" s="185">
        <v>400</v>
      </c>
      <c r="P341" s="182">
        <f t="shared" si="74"/>
        <v>120112000</v>
      </c>
      <c r="Q341" s="257">
        <v>47520</v>
      </c>
      <c r="R341" s="185">
        <v>350</v>
      </c>
      <c r="S341" s="182">
        <f t="shared" si="75"/>
        <v>16632000</v>
      </c>
      <c r="T341" s="257"/>
      <c r="V341" s="182">
        <f t="shared" si="76"/>
        <v>0</v>
      </c>
      <c r="W341" s="257"/>
      <c r="Y341" s="182">
        <f t="shared" si="77"/>
        <v>0</v>
      </c>
      <c r="Z341" s="257">
        <v>150876</v>
      </c>
      <c r="AA341" s="185">
        <v>500</v>
      </c>
      <c r="AB341" s="182">
        <f t="shared" si="78"/>
        <v>75438000</v>
      </c>
      <c r="AC341" s="257">
        <v>15434</v>
      </c>
      <c r="AD341" s="258">
        <v>400</v>
      </c>
      <c r="AE341" s="182">
        <f t="shared" si="79"/>
        <v>6173600</v>
      </c>
      <c r="AF341" s="257">
        <v>17654</v>
      </c>
      <c r="AG341" s="258">
        <v>450</v>
      </c>
      <c r="AH341" s="182">
        <f t="shared" si="80"/>
        <v>7944300</v>
      </c>
      <c r="AI341" s="257"/>
      <c r="AJ341" s="258"/>
      <c r="AK341" s="182">
        <f t="shared" si="81"/>
        <v>0</v>
      </c>
      <c r="AL341" s="260">
        <v>18120</v>
      </c>
      <c r="AM341" s="261">
        <v>400</v>
      </c>
      <c r="AN341" s="182">
        <f t="shared" si="82"/>
        <v>7248000</v>
      </c>
      <c r="AO341" s="260">
        <v>25200</v>
      </c>
      <c r="AP341" s="182">
        <v>320</v>
      </c>
      <c r="AQ341" s="182">
        <f t="shared" si="83"/>
        <v>8064000</v>
      </c>
      <c r="AR341" s="260">
        <v>156000</v>
      </c>
      <c r="AS341" s="182">
        <v>100</v>
      </c>
      <c r="AT341" s="182">
        <f t="shared" si="84"/>
        <v>15600000</v>
      </c>
    </row>
    <row r="342" spans="1:46" ht="24.95" customHeight="1">
      <c r="A342" s="182">
        <v>340</v>
      </c>
      <c r="B342" s="239"/>
      <c r="C342" s="256"/>
      <c r="D342" s="256" t="s">
        <v>395</v>
      </c>
      <c r="E342" s="257">
        <v>43584778</v>
      </c>
      <c r="F342" s="258">
        <v>80</v>
      </c>
      <c r="G342" s="182">
        <f t="shared" si="71"/>
        <v>3486782240</v>
      </c>
      <c r="H342" s="259">
        <v>13245333.806218781</v>
      </c>
      <c r="I342" s="258">
        <v>400</v>
      </c>
      <c r="J342" s="182">
        <f t="shared" si="72"/>
        <v>5298133522.4875126</v>
      </c>
      <c r="K342" s="257"/>
      <c r="M342" s="182">
        <f t="shared" si="73"/>
        <v>0</v>
      </c>
      <c r="N342" s="257">
        <v>942400</v>
      </c>
      <c r="O342" s="185">
        <v>400</v>
      </c>
      <c r="P342" s="182">
        <f t="shared" si="74"/>
        <v>376960000</v>
      </c>
      <c r="Q342" s="257">
        <v>732200</v>
      </c>
      <c r="R342" s="185">
        <v>350</v>
      </c>
      <c r="S342" s="182">
        <f t="shared" si="75"/>
        <v>256270000</v>
      </c>
      <c r="T342" s="257"/>
      <c r="V342" s="182">
        <f t="shared" si="76"/>
        <v>0</v>
      </c>
      <c r="W342" s="257"/>
      <c r="Y342" s="182">
        <f t="shared" si="77"/>
        <v>0</v>
      </c>
      <c r="Z342" s="257">
        <v>10000</v>
      </c>
      <c r="AA342" s="185">
        <v>500</v>
      </c>
      <c r="AB342" s="182">
        <f t="shared" si="78"/>
        <v>5000000</v>
      </c>
      <c r="AC342" s="257">
        <v>19586932</v>
      </c>
      <c r="AD342" s="258">
        <v>400</v>
      </c>
      <c r="AE342" s="182">
        <f t="shared" si="79"/>
        <v>7834772800</v>
      </c>
      <c r="AF342" s="257">
        <v>14170</v>
      </c>
      <c r="AG342" s="258">
        <v>450</v>
      </c>
      <c r="AH342" s="182">
        <f t="shared" si="80"/>
        <v>6376500</v>
      </c>
      <c r="AI342" s="257"/>
      <c r="AJ342" s="258"/>
      <c r="AK342" s="182">
        <f t="shared" si="81"/>
        <v>0</v>
      </c>
      <c r="AL342" s="260">
        <v>2808</v>
      </c>
      <c r="AM342" s="261">
        <v>400</v>
      </c>
      <c r="AN342" s="182">
        <f t="shared" si="82"/>
        <v>1123200</v>
      </c>
      <c r="AO342" s="260">
        <v>345960</v>
      </c>
      <c r="AP342" s="182">
        <v>320</v>
      </c>
      <c r="AQ342" s="182">
        <f t="shared" si="83"/>
        <v>110707200</v>
      </c>
      <c r="AR342" s="260">
        <v>995000</v>
      </c>
      <c r="AS342" s="182">
        <v>100</v>
      </c>
      <c r="AT342" s="182">
        <f t="shared" si="84"/>
        <v>99500000</v>
      </c>
    </row>
    <row r="343" spans="1:46" ht="24.95" customHeight="1">
      <c r="A343" s="182">
        <v>341</v>
      </c>
      <c r="B343" s="239"/>
      <c r="C343" s="256"/>
      <c r="D343" s="256" t="s">
        <v>396</v>
      </c>
      <c r="E343" s="257">
        <v>189903</v>
      </c>
      <c r="F343" s="258">
        <v>80</v>
      </c>
      <c r="G343" s="182">
        <f t="shared" si="71"/>
        <v>15192240</v>
      </c>
      <c r="H343" s="259">
        <v>2482926.4349195715</v>
      </c>
      <c r="I343" s="258">
        <v>400</v>
      </c>
      <c r="J343" s="182">
        <f t="shared" si="72"/>
        <v>993170573.96782863</v>
      </c>
      <c r="K343" s="257"/>
      <c r="M343" s="182">
        <f t="shared" si="73"/>
        <v>0</v>
      </c>
      <c r="N343" s="257">
        <v>690400</v>
      </c>
      <c r="O343" s="185">
        <v>400</v>
      </c>
      <c r="P343" s="182">
        <f t="shared" si="74"/>
        <v>276160000</v>
      </c>
      <c r="Q343" s="257">
        <v>201500</v>
      </c>
      <c r="R343" s="185">
        <v>350</v>
      </c>
      <c r="S343" s="182">
        <f t="shared" si="75"/>
        <v>70525000</v>
      </c>
      <c r="T343" s="257"/>
      <c r="V343" s="182">
        <f t="shared" si="76"/>
        <v>0</v>
      </c>
      <c r="W343" s="257"/>
      <c r="Y343" s="182">
        <f t="shared" si="77"/>
        <v>0</v>
      </c>
      <c r="Z343" s="257">
        <v>35908</v>
      </c>
      <c r="AA343" s="185">
        <v>500</v>
      </c>
      <c r="AB343" s="182">
        <f t="shared" si="78"/>
        <v>17954000</v>
      </c>
      <c r="AC343" s="257">
        <v>1900960</v>
      </c>
      <c r="AD343" s="258">
        <v>400</v>
      </c>
      <c r="AE343" s="182">
        <f t="shared" si="79"/>
        <v>760384000</v>
      </c>
      <c r="AF343" s="257">
        <v>110800</v>
      </c>
      <c r="AG343" s="258">
        <v>450</v>
      </c>
      <c r="AH343" s="182">
        <f t="shared" si="80"/>
        <v>49860000</v>
      </c>
      <c r="AI343" s="257"/>
      <c r="AJ343" s="258"/>
      <c r="AK343" s="182">
        <f t="shared" si="81"/>
        <v>0</v>
      </c>
      <c r="AL343" s="260">
        <v>5900</v>
      </c>
      <c r="AM343" s="261">
        <v>400</v>
      </c>
      <c r="AN343" s="182">
        <f t="shared" si="82"/>
        <v>2360000</v>
      </c>
      <c r="AO343" s="260">
        <v>15800</v>
      </c>
      <c r="AP343" s="182">
        <v>320</v>
      </c>
      <c r="AQ343" s="182">
        <f t="shared" si="83"/>
        <v>5056000</v>
      </c>
      <c r="AR343" s="260">
        <v>34929</v>
      </c>
      <c r="AS343" s="182">
        <v>100</v>
      </c>
      <c r="AT343" s="182">
        <f t="shared" si="84"/>
        <v>3492900</v>
      </c>
    </row>
    <row r="344" spans="1:46" ht="24.95" customHeight="1">
      <c r="A344" s="182">
        <v>342</v>
      </c>
      <c r="B344" s="239"/>
      <c r="C344" s="256"/>
      <c r="D344" s="256" t="s">
        <v>397</v>
      </c>
      <c r="E344" s="257">
        <v>900000</v>
      </c>
      <c r="F344" s="258">
        <v>80</v>
      </c>
      <c r="G344" s="182">
        <f t="shared" si="71"/>
        <v>72000000</v>
      </c>
      <c r="H344" s="259">
        <v>3418831.5799236782</v>
      </c>
      <c r="I344" s="258">
        <v>400</v>
      </c>
      <c r="J344" s="182">
        <f t="shared" si="72"/>
        <v>1367532631.9694712</v>
      </c>
      <c r="K344" s="257"/>
      <c r="M344" s="182">
        <f t="shared" si="73"/>
        <v>0</v>
      </c>
      <c r="N344" s="257">
        <v>264787</v>
      </c>
      <c r="O344" s="185">
        <v>400</v>
      </c>
      <c r="P344" s="182">
        <f t="shared" si="74"/>
        <v>105914800</v>
      </c>
      <c r="Q344" s="257">
        <v>99950</v>
      </c>
      <c r="R344" s="185">
        <v>350</v>
      </c>
      <c r="S344" s="182">
        <f t="shared" si="75"/>
        <v>34982500</v>
      </c>
      <c r="T344" s="257"/>
      <c r="V344" s="182">
        <f t="shared" si="76"/>
        <v>0</v>
      </c>
      <c r="W344" s="257"/>
      <c r="Y344" s="182">
        <f t="shared" si="77"/>
        <v>0</v>
      </c>
      <c r="Z344" s="257">
        <v>180600</v>
      </c>
      <c r="AA344" s="185">
        <v>500</v>
      </c>
      <c r="AB344" s="182">
        <f t="shared" si="78"/>
        <v>90300000</v>
      </c>
      <c r="AC344" s="257">
        <v>1100000</v>
      </c>
      <c r="AD344" s="258">
        <v>400</v>
      </c>
      <c r="AE344" s="182">
        <f t="shared" si="79"/>
        <v>440000000</v>
      </c>
      <c r="AF344" s="257">
        <v>20000</v>
      </c>
      <c r="AG344" s="258">
        <v>450</v>
      </c>
      <c r="AH344" s="182">
        <f t="shared" si="80"/>
        <v>9000000</v>
      </c>
      <c r="AI344" s="257"/>
      <c r="AJ344" s="258"/>
      <c r="AK344" s="182">
        <f t="shared" si="81"/>
        <v>0</v>
      </c>
      <c r="AL344" s="260">
        <v>75778</v>
      </c>
      <c r="AM344" s="261">
        <v>400</v>
      </c>
      <c r="AN344" s="182">
        <f t="shared" si="82"/>
        <v>30311200</v>
      </c>
      <c r="AO344" s="260">
        <v>9300</v>
      </c>
      <c r="AP344" s="182">
        <v>320</v>
      </c>
      <c r="AQ344" s="182">
        <f t="shared" si="83"/>
        <v>2976000</v>
      </c>
      <c r="AR344" s="260">
        <v>110200</v>
      </c>
      <c r="AS344" s="182">
        <v>100</v>
      </c>
      <c r="AT344" s="182">
        <f t="shared" si="84"/>
        <v>11020000</v>
      </c>
    </row>
    <row r="345" spans="1:46" s="174" customFormat="1" ht="24.95" customHeight="1">
      <c r="A345" s="174">
        <v>343</v>
      </c>
      <c r="C345" s="175"/>
      <c r="D345" s="176" t="s">
        <v>52</v>
      </c>
      <c r="E345" s="177">
        <v>46261881</v>
      </c>
      <c r="F345" s="178">
        <v>80</v>
      </c>
      <c r="G345" s="182">
        <f t="shared" si="71"/>
        <v>3700950480</v>
      </c>
      <c r="H345" s="177">
        <v>21492299.999999996</v>
      </c>
      <c r="I345" s="178">
        <v>400</v>
      </c>
      <c r="J345" s="182">
        <f t="shared" si="72"/>
        <v>8596919999.9999981</v>
      </c>
      <c r="K345" s="177">
        <v>0</v>
      </c>
      <c r="L345" s="180"/>
      <c r="M345" s="182">
        <f t="shared" si="73"/>
        <v>0</v>
      </c>
      <c r="N345" s="177">
        <v>2197867</v>
      </c>
      <c r="O345" s="180">
        <v>400</v>
      </c>
      <c r="P345" s="182">
        <f t="shared" si="74"/>
        <v>879146800</v>
      </c>
      <c r="Q345" s="177">
        <v>1081170</v>
      </c>
      <c r="R345" s="180">
        <v>350</v>
      </c>
      <c r="S345" s="182">
        <f t="shared" si="75"/>
        <v>378409500</v>
      </c>
      <c r="T345" s="177">
        <v>0</v>
      </c>
      <c r="U345" s="180"/>
      <c r="V345" s="182">
        <f t="shared" si="76"/>
        <v>0</v>
      </c>
      <c r="W345" s="177">
        <v>0</v>
      </c>
      <c r="X345" s="180"/>
      <c r="Y345" s="182">
        <f t="shared" si="77"/>
        <v>0</v>
      </c>
      <c r="Z345" s="177">
        <v>377384</v>
      </c>
      <c r="AA345" s="180">
        <v>500</v>
      </c>
      <c r="AB345" s="182">
        <f t="shared" si="78"/>
        <v>188692000</v>
      </c>
      <c r="AC345" s="177">
        <v>22603326</v>
      </c>
      <c r="AD345" s="178">
        <v>400</v>
      </c>
      <c r="AE345" s="182">
        <f t="shared" si="79"/>
        <v>9041330400</v>
      </c>
      <c r="AF345" s="177">
        <v>162624</v>
      </c>
      <c r="AG345" s="178">
        <v>450</v>
      </c>
      <c r="AH345" s="182">
        <f t="shared" si="80"/>
        <v>73180800</v>
      </c>
      <c r="AI345" s="177">
        <v>0</v>
      </c>
      <c r="AJ345" s="178"/>
      <c r="AK345" s="182">
        <f t="shared" si="81"/>
        <v>0</v>
      </c>
      <c r="AL345" s="177">
        <v>102606</v>
      </c>
      <c r="AM345" s="178">
        <v>400</v>
      </c>
      <c r="AN345" s="182">
        <f t="shared" si="82"/>
        <v>41042400</v>
      </c>
      <c r="AO345" s="177">
        <v>396260</v>
      </c>
      <c r="AP345" s="182">
        <v>320</v>
      </c>
      <c r="AQ345" s="182">
        <f t="shared" si="83"/>
        <v>126803200</v>
      </c>
      <c r="AR345" s="177">
        <v>1296129</v>
      </c>
      <c r="AS345" s="182">
        <v>100</v>
      </c>
      <c r="AT345" s="182">
        <f t="shared" si="84"/>
        <v>129612900</v>
      </c>
    </row>
    <row r="346" spans="1:46" ht="24.95" customHeight="1">
      <c r="A346" s="182">
        <v>344</v>
      </c>
      <c r="B346" s="239"/>
      <c r="C346" s="239"/>
      <c r="D346" s="239"/>
      <c r="E346" s="239"/>
      <c r="F346" s="246"/>
      <c r="G346" s="182">
        <f t="shared" si="71"/>
        <v>0</v>
      </c>
      <c r="H346" s="239"/>
      <c r="I346" s="246"/>
      <c r="J346" s="182">
        <f t="shared" si="72"/>
        <v>0</v>
      </c>
      <c r="K346" s="239"/>
      <c r="M346" s="182">
        <f t="shared" si="73"/>
        <v>0</v>
      </c>
      <c r="N346" s="239"/>
      <c r="P346" s="182">
        <f t="shared" si="74"/>
        <v>0</v>
      </c>
      <c r="Q346" s="239"/>
      <c r="S346" s="182">
        <f t="shared" si="75"/>
        <v>0</v>
      </c>
      <c r="T346" s="239"/>
      <c r="V346" s="182">
        <f t="shared" si="76"/>
        <v>0</v>
      </c>
      <c r="W346" s="239"/>
      <c r="Y346" s="182">
        <f t="shared" si="77"/>
        <v>0</v>
      </c>
      <c r="Z346" s="239"/>
      <c r="AB346" s="182">
        <f t="shared" si="78"/>
        <v>0</v>
      </c>
      <c r="AC346" s="239"/>
      <c r="AD346" s="246"/>
      <c r="AE346" s="182">
        <f t="shared" si="79"/>
        <v>0</v>
      </c>
      <c r="AF346" s="239"/>
      <c r="AG346" s="246"/>
      <c r="AH346" s="182">
        <f t="shared" si="80"/>
        <v>0</v>
      </c>
      <c r="AI346" s="239"/>
      <c r="AJ346" s="246"/>
      <c r="AK346" s="182">
        <f t="shared" si="81"/>
        <v>0</v>
      </c>
      <c r="AL346" s="239"/>
      <c r="AM346" s="246"/>
      <c r="AN346" s="182">
        <f t="shared" si="82"/>
        <v>0</v>
      </c>
      <c r="AO346" s="239"/>
      <c r="AP346" s="239"/>
      <c r="AQ346" s="182">
        <f t="shared" si="83"/>
        <v>0</v>
      </c>
      <c r="AR346" s="239"/>
      <c r="AT346" s="182">
        <f t="shared" si="84"/>
        <v>0</v>
      </c>
    </row>
    <row r="347" spans="1:46" ht="24.95" customHeight="1">
      <c r="A347" s="182">
        <v>345</v>
      </c>
      <c r="B347" s="239">
        <v>41</v>
      </c>
      <c r="C347" s="247" t="s">
        <v>398</v>
      </c>
      <c r="D347" s="247" t="s">
        <v>399</v>
      </c>
      <c r="E347" s="251">
        <v>20648256.000000004</v>
      </c>
      <c r="F347" s="252">
        <v>50</v>
      </c>
      <c r="G347" s="182">
        <f t="shared" si="71"/>
        <v>1032412800.0000002</v>
      </c>
      <c r="H347" s="248">
        <v>942600</v>
      </c>
      <c r="I347" s="249">
        <v>400</v>
      </c>
      <c r="J347" s="182">
        <f t="shared" si="72"/>
        <v>377040000</v>
      </c>
      <c r="K347" s="251">
        <v>250.32510000000002</v>
      </c>
      <c r="L347" s="185">
        <v>195</v>
      </c>
      <c r="M347" s="182">
        <f t="shared" si="73"/>
        <v>48813.394500000002</v>
      </c>
      <c r="N347" s="248">
        <v>48120</v>
      </c>
      <c r="O347" s="185">
        <v>450</v>
      </c>
      <c r="P347" s="182">
        <f t="shared" si="74"/>
        <v>21654000</v>
      </c>
      <c r="Q347" s="248">
        <v>39252</v>
      </c>
      <c r="R347" s="185">
        <v>450</v>
      </c>
      <c r="S347" s="182">
        <f t="shared" si="75"/>
        <v>17663400</v>
      </c>
      <c r="T347" s="248">
        <v>23190</v>
      </c>
      <c r="U347" s="185">
        <v>400</v>
      </c>
      <c r="V347" s="182">
        <f t="shared" si="76"/>
        <v>9276000</v>
      </c>
      <c r="W347" s="262">
        <v>19946.304</v>
      </c>
      <c r="X347" s="185">
        <v>700</v>
      </c>
      <c r="Y347" s="182">
        <f t="shared" si="77"/>
        <v>13962412.800000001</v>
      </c>
      <c r="Z347" s="251">
        <v>458025</v>
      </c>
      <c r="AA347" s="185">
        <v>500</v>
      </c>
      <c r="AB347" s="182">
        <f t="shared" si="78"/>
        <v>229012500</v>
      </c>
      <c r="AC347" s="248"/>
      <c r="AD347" s="249"/>
      <c r="AE347" s="182">
        <f t="shared" si="79"/>
        <v>0</v>
      </c>
      <c r="AF347" s="251">
        <v>29404.799999999999</v>
      </c>
      <c r="AG347" s="252">
        <v>800</v>
      </c>
      <c r="AH347" s="182">
        <f t="shared" si="80"/>
        <v>23523840</v>
      </c>
      <c r="AI347" s="248">
        <v>1470.24</v>
      </c>
      <c r="AJ347" s="249">
        <v>500</v>
      </c>
      <c r="AK347" s="182">
        <f t="shared" si="81"/>
        <v>735120</v>
      </c>
      <c r="AL347" s="251">
        <v>77480.675000000003</v>
      </c>
      <c r="AM347" s="252">
        <v>320</v>
      </c>
      <c r="AN347" s="182">
        <f t="shared" si="82"/>
        <v>24793816</v>
      </c>
      <c r="AO347" s="249">
        <v>16449</v>
      </c>
      <c r="AP347" s="182">
        <v>250</v>
      </c>
      <c r="AQ347" s="182">
        <f t="shared" si="83"/>
        <v>4112250</v>
      </c>
      <c r="AR347" s="251">
        <v>21299</v>
      </c>
      <c r="AS347" s="249">
        <v>70</v>
      </c>
      <c r="AT347" s="182">
        <f t="shared" si="84"/>
        <v>1490930</v>
      </c>
    </row>
    <row r="348" spans="1:46" ht="24.95" customHeight="1">
      <c r="A348" s="182">
        <v>346</v>
      </c>
      <c r="B348" s="239"/>
      <c r="C348" s="247"/>
      <c r="D348" s="247" t="s">
        <v>400</v>
      </c>
      <c r="E348" s="251">
        <v>31549200</v>
      </c>
      <c r="F348" s="252">
        <v>50</v>
      </c>
      <c r="G348" s="182">
        <f t="shared" si="71"/>
        <v>1577460000</v>
      </c>
      <c r="H348" s="248">
        <v>859560</v>
      </c>
      <c r="I348" s="249">
        <v>400</v>
      </c>
      <c r="J348" s="182">
        <f t="shared" si="72"/>
        <v>343824000</v>
      </c>
      <c r="K348" s="251">
        <v>83.441700000000012</v>
      </c>
      <c r="L348" s="185">
        <v>195</v>
      </c>
      <c r="M348" s="182">
        <f t="shared" si="73"/>
        <v>16271.131500000003</v>
      </c>
      <c r="N348" s="248">
        <v>54348</v>
      </c>
      <c r="O348" s="185">
        <v>450</v>
      </c>
      <c r="P348" s="182">
        <f t="shared" si="74"/>
        <v>24456600</v>
      </c>
      <c r="Q348" s="248">
        <v>12072</v>
      </c>
      <c r="R348" s="185">
        <v>450</v>
      </c>
      <c r="S348" s="182">
        <f t="shared" si="75"/>
        <v>5432400</v>
      </c>
      <c r="T348" s="248">
        <v>25920</v>
      </c>
      <c r="U348" s="185">
        <v>400</v>
      </c>
      <c r="V348" s="182">
        <f t="shared" si="76"/>
        <v>10368000</v>
      </c>
      <c r="W348" s="262">
        <v>20302.487999999998</v>
      </c>
      <c r="X348" s="185">
        <v>700</v>
      </c>
      <c r="Y348" s="182">
        <f t="shared" si="77"/>
        <v>14211741.599999998</v>
      </c>
      <c r="Z348" s="251">
        <v>461160</v>
      </c>
      <c r="AA348" s="185">
        <v>500</v>
      </c>
      <c r="AB348" s="182">
        <f t="shared" si="78"/>
        <v>230580000</v>
      </c>
      <c r="AC348" s="248"/>
      <c r="AD348" s="249"/>
      <c r="AE348" s="182">
        <f t="shared" si="79"/>
        <v>0</v>
      </c>
      <c r="AF348" s="251">
        <v>39206.400000000001</v>
      </c>
      <c r="AG348" s="252">
        <v>800</v>
      </c>
      <c r="AH348" s="182">
        <f t="shared" si="80"/>
        <v>31365120</v>
      </c>
      <c r="AI348" s="248">
        <v>1960.3200000000002</v>
      </c>
      <c r="AJ348" s="249">
        <v>500</v>
      </c>
      <c r="AK348" s="182">
        <f t="shared" si="81"/>
        <v>980160.00000000012</v>
      </c>
      <c r="AL348" s="251">
        <v>103646.28</v>
      </c>
      <c r="AM348" s="252">
        <v>320</v>
      </c>
      <c r="AN348" s="182">
        <f t="shared" si="82"/>
        <v>33166809.600000001</v>
      </c>
      <c r="AO348" s="249">
        <v>7260</v>
      </c>
      <c r="AP348" s="182">
        <v>250</v>
      </c>
      <c r="AQ348" s="182">
        <f t="shared" si="83"/>
        <v>1815000</v>
      </c>
      <c r="AR348" s="251">
        <v>6580</v>
      </c>
      <c r="AS348" s="249">
        <v>70</v>
      </c>
      <c r="AT348" s="182">
        <f t="shared" si="84"/>
        <v>460600</v>
      </c>
    </row>
    <row r="349" spans="1:46" ht="24.95" customHeight="1">
      <c r="A349" s="182">
        <v>347</v>
      </c>
      <c r="B349" s="239"/>
      <c r="C349" s="247"/>
      <c r="D349" s="247" t="s">
        <v>401</v>
      </c>
      <c r="E349" s="251">
        <v>37396416</v>
      </c>
      <c r="F349" s="252">
        <v>50</v>
      </c>
      <c r="G349" s="182">
        <f t="shared" si="71"/>
        <v>1869820800</v>
      </c>
      <c r="H349" s="248">
        <v>595320</v>
      </c>
      <c r="I349" s="249">
        <v>400</v>
      </c>
      <c r="J349" s="182">
        <f t="shared" si="72"/>
        <v>238128000</v>
      </c>
      <c r="K349" s="251">
        <v>111.25560000000002</v>
      </c>
      <c r="L349" s="185">
        <v>195</v>
      </c>
      <c r="M349" s="182">
        <f t="shared" si="73"/>
        <v>21694.842000000004</v>
      </c>
      <c r="N349" s="248">
        <v>26232</v>
      </c>
      <c r="O349" s="185">
        <v>450</v>
      </c>
      <c r="P349" s="182">
        <f t="shared" si="74"/>
        <v>11804400</v>
      </c>
      <c r="Q349" s="248">
        <v>17208</v>
      </c>
      <c r="R349" s="185">
        <v>450</v>
      </c>
      <c r="S349" s="182">
        <f t="shared" si="75"/>
        <v>7743600</v>
      </c>
      <c r="T349" s="248">
        <v>5850</v>
      </c>
      <c r="U349" s="185">
        <v>400</v>
      </c>
      <c r="V349" s="182">
        <f t="shared" si="76"/>
        <v>2340000</v>
      </c>
      <c r="W349" s="262">
        <v>18521.567999999999</v>
      </c>
      <c r="X349" s="185">
        <v>700</v>
      </c>
      <c r="Y349" s="182">
        <f t="shared" si="77"/>
        <v>12965097.6</v>
      </c>
      <c r="Z349" s="251">
        <v>381900</v>
      </c>
      <c r="AA349" s="185">
        <v>500</v>
      </c>
      <c r="AB349" s="182">
        <f t="shared" si="78"/>
        <v>190950000</v>
      </c>
      <c r="AC349" s="248"/>
      <c r="AD349" s="249"/>
      <c r="AE349" s="182">
        <f t="shared" si="79"/>
        <v>0</v>
      </c>
      <c r="AF349" s="251">
        <v>35939.200000000004</v>
      </c>
      <c r="AG349" s="252">
        <v>800</v>
      </c>
      <c r="AH349" s="182">
        <f t="shared" si="80"/>
        <v>28751360.000000004</v>
      </c>
      <c r="AI349" s="248">
        <v>1796.9600000000003</v>
      </c>
      <c r="AJ349" s="249">
        <v>500</v>
      </c>
      <c r="AK349" s="182">
        <f t="shared" si="81"/>
        <v>898480.00000000012</v>
      </c>
      <c r="AL349" s="251">
        <v>55887.7</v>
      </c>
      <c r="AM349" s="252">
        <v>320</v>
      </c>
      <c r="AN349" s="182">
        <f t="shared" si="82"/>
        <v>17884064</v>
      </c>
      <c r="AO349" s="249">
        <v>4978</v>
      </c>
      <c r="AP349" s="182">
        <v>250</v>
      </c>
      <c r="AQ349" s="182">
        <f t="shared" si="83"/>
        <v>1244500</v>
      </c>
      <c r="AR349" s="251">
        <v>3362</v>
      </c>
      <c r="AS349" s="249">
        <v>70</v>
      </c>
      <c r="AT349" s="182">
        <f t="shared" si="84"/>
        <v>235340</v>
      </c>
    </row>
    <row r="350" spans="1:46" ht="24.95" customHeight="1">
      <c r="A350" s="182">
        <v>348</v>
      </c>
      <c r="B350" s="239"/>
      <c r="C350" s="247"/>
      <c r="D350" s="247" t="s">
        <v>402</v>
      </c>
      <c r="E350" s="251">
        <v>20642400</v>
      </c>
      <c r="F350" s="252">
        <v>50</v>
      </c>
      <c r="G350" s="182">
        <f t="shared" si="71"/>
        <v>1032120000</v>
      </c>
      <c r="H350" s="248">
        <v>496560</v>
      </c>
      <c r="I350" s="249">
        <v>400</v>
      </c>
      <c r="J350" s="182">
        <f t="shared" si="72"/>
        <v>198624000</v>
      </c>
      <c r="K350" s="251">
        <v>2225.1120000000005</v>
      </c>
      <c r="L350" s="185">
        <v>195</v>
      </c>
      <c r="M350" s="182">
        <f t="shared" si="73"/>
        <v>433896.84000000008</v>
      </c>
      <c r="N350" s="248">
        <v>121680</v>
      </c>
      <c r="O350" s="185">
        <v>450</v>
      </c>
      <c r="P350" s="182">
        <f t="shared" si="74"/>
        <v>54756000</v>
      </c>
      <c r="Q350" s="248">
        <v>207144</v>
      </c>
      <c r="R350" s="185">
        <v>450</v>
      </c>
      <c r="S350" s="182">
        <f t="shared" si="75"/>
        <v>93214800</v>
      </c>
      <c r="T350" s="248">
        <v>6240</v>
      </c>
      <c r="U350" s="185">
        <v>400</v>
      </c>
      <c r="V350" s="182">
        <f t="shared" si="76"/>
        <v>2496000</v>
      </c>
      <c r="W350" s="262">
        <v>2849.4719999999998</v>
      </c>
      <c r="X350" s="185">
        <v>700</v>
      </c>
      <c r="Y350" s="182">
        <f t="shared" si="77"/>
        <v>1994630.4</v>
      </c>
      <c r="Z350" s="251">
        <v>471300</v>
      </c>
      <c r="AA350" s="185">
        <v>500</v>
      </c>
      <c r="AB350" s="182">
        <f t="shared" si="78"/>
        <v>235650000</v>
      </c>
      <c r="AC350" s="248">
        <v>4400</v>
      </c>
      <c r="AD350" s="249">
        <v>400</v>
      </c>
      <c r="AE350" s="182">
        <f t="shared" si="79"/>
        <v>1760000</v>
      </c>
      <c r="AF350" s="251">
        <v>32672</v>
      </c>
      <c r="AG350" s="252">
        <v>800</v>
      </c>
      <c r="AH350" s="182">
        <f t="shared" si="80"/>
        <v>26137600</v>
      </c>
      <c r="AI350" s="248">
        <v>1633.6000000000001</v>
      </c>
      <c r="AJ350" s="249">
        <v>500</v>
      </c>
      <c r="AK350" s="182">
        <f t="shared" si="81"/>
        <v>816800.00000000012</v>
      </c>
      <c r="AL350" s="251">
        <v>47493.5</v>
      </c>
      <c r="AM350" s="252">
        <v>320</v>
      </c>
      <c r="AN350" s="182">
        <f t="shared" si="82"/>
        <v>15197920</v>
      </c>
      <c r="AO350" s="249">
        <v>4966</v>
      </c>
      <c r="AP350" s="182">
        <v>250</v>
      </c>
      <c r="AQ350" s="182">
        <f t="shared" si="83"/>
        <v>1241500</v>
      </c>
      <c r="AR350" s="251">
        <v>32883</v>
      </c>
      <c r="AS350" s="249">
        <v>70</v>
      </c>
      <c r="AT350" s="182">
        <f t="shared" si="84"/>
        <v>2301810</v>
      </c>
    </row>
    <row r="351" spans="1:46" ht="24.95" customHeight="1">
      <c r="A351" s="182">
        <v>349</v>
      </c>
      <c r="B351" s="239"/>
      <c r="C351" s="247"/>
      <c r="D351" s="247" t="s">
        <v>403</v>
      </c>
      <c r="E351" s="251">
        <v>7173600</v>
      </c>
      <c r="F351" s="252">
        <v>50</v>
      </c>
      <c r="G351" s="182">
        <f t="shared" si="71"/>
        <v>358680000</v>
      </c>
      <c r="H351" s="248">
        <v>545400</v>
      </c>
      <c r="I351" s="249">
        <v>400</v>
      </c>
      <c r="J351" s="182">
        <f t="shared" si="72"/>
        <v>218160000</v>
      </c>
      <c r="K351" s="251"/>
      <c r="L351" s="185">
        <v>195</v>
      </c>
      <c r="M351" s="182">
        <f t="shared" si="73"/>
        <v>0</v>
      </c>
      <c r="N351" s="248">
        <v>138900</v>
      </c>
      <c r="O351" s="185">
        <v>450</v>
      </c>
      <c r="P351" s="182">
        <f t="shared" si="74"/>
        <v>62505000</v>
      </c>
      <c r="Q351" s="248">
        <v>13776</v>
      </c>
      <c r="R351" s="185">
        <v>450</v>
      </c>
      <c r="S351" s="182">
        <f t="shared" si="75"/>
        <v>6199200</v>
      </c>
      <c r="T351" s="248">
        <v>16830</v>
      </c>
      <c r="U351" s="185">
        <v>400</v>
      </c>
      <c r="V351" s="182">
        <f t="shared" si="76"/>
        <v>6732000</v>
      </c>
      <c r="W351" s="262">
        <v>1068.5519999999999</v>
      </c>
      <c r="X351" s="185">
        <v>700</v>
      </c>
      <c r="Y351" s="182">
        <f t="shared" si="77"/>
        <v>747986.39999999991</v>
      </c>
      <c r="Z351" s="251">
        <v>531300</v>
      </c>
      <c r="AA351" s="185">
        <v>500</v>
      </c>
      <c r="AB351" s="182">
        <f t="shared" si="78"/>
        <v>265650000</v>
      </c>
      <c r="AC351" s="248"/>
      <c r="AD351" s="249"/>
      <c r="AE351" s="182">
        <f t="shared" si="79"/>
        <v>0</v>
      </c>
      <c r="AF351" s="251">
        <v>35939.200000000004</v>
      </c>
      <c r="AG351" s="252">
        <v>800</v>
      </c>
      <c r="AH351" s="182">
        <f t="shared" si="80"/>
        <v>28751360.000000004</v>
      </c>
      <c r="AI351" s="248">
        <v>1796.9600000000003</v>
      </c>
      <c r="AJ351" s="249">
        <v>500</v>
      </c>
      <c r="AK351" s="182">
        <f t="shared" si="81"/>
        <v>898480.00000000012</v>
      </c>
      <c r="AL351" s="251">
        <v>25403.5</v>
      </c>
      <c r="AM351" s="252">
        <v>320</v>
      </c>
      <c r="AN351" s="182">
        <f t="shared" si="82"/>
        <v>8129120</v>
      </c>
      <c r="AO351" s="249">
        <v>4683</v>
      </c>
      <c r="AP351" s="182">
        <v>250</v>
      </c>
      <c r="AQ351" s="182">
        <f t="shared" si="83"/>
        <v>1170750</v>
      </c>
      <c r="AR351" s="251">
        <v>1578</v>
      </c>
      <c r="AS351" s="249">
        <v>70</v>
      </c>
      <c r="AT351" s="182">
        <f t="shared" si="84"/>
        <v>110460</v>
      </c>
    </row>
    <row r="352" spans="1:46" ht="24.95" customHeight="1">
      <c r="A352" s="182">
        <v>350</v>
      </c>
      <c r="B352" s="239"/>
      <c r="C352" s="247"/>
      <c r="D352" s="247" t="s">
        <v>404</v>
      </c>
      <c r="E352" s="251">
        <v>6588000</v>
      </c>
      <c r="F352" s="252">
        <v>50</v>
      </c>
      <c r="G352" s="182">
        <f t="shared" si="71"/>
        <v>329400000</v>
      </c>
      <c r="H352" s="248">
        <v>485280</v>
      </c>
      <c r="I352" s="249">
        <v>400</v>
      </c>
      <c r="J352" s="182">
        <f t="shared" si="72"/>
        <v>194112000</v>
      </c>
      <c r="K352" s="251">
        <v>27.813900000000004</v>
      </c>
      <c r="L352" s="185">
        <v>195</v>
      </c>
      <c r="M352" s="182">
        <f t="shared" si="73"/>
        <v>5423.710500000001</v>
      </c>
      <c r="N352" s="248">
        <v>224088</v>
      </c>
      <c r="O352" s="185">
        <v>450</v>
      </c>
      <c r="P352" s="182">
        <f t="shared" si="74"/>
        <v>100839600</v>
      </c>
      <c r="Q352" s="248">
        <v>39600</v>
      </c>
      <c r="R352" s="185">
        <v>450</v>
      </c>
      <c r="S352" s="182">
        <f t="shared" si="75"/>
        <v>17820000</v>
      </c>
      <c r="T352" s="248">
        <v>2880</v>
      </c>
      <c r="U352" s="185">
        <v>400</v>
      </c>
      <c r="V352" s="182">
        <f t="shared" si="76"/>
        <v>1152000</v>
      </c>
      <c r="W352" s="262">
        <v>5698.9439999999995</v>
      </c>
      <c r="X352" s="185">
        <v>700</v>
      </c>
      <c r="Y352" s="182">
        <f t="shared" si="77"/>
        <v>3989260.8</v>
      </c>
      <c r="Z352" s="251">
        <v>786030</v>
      </c>
      <c r="AA352" s="185">
        <v>500</v>
      </c>
      <c r="AB352" s="182">
        <f t="shared" si="78"/>
        <v>393015000</v>
      </c>
      <c r="AC352" s="248"/>
      <c r="AD352" s="249"/>
      <c r="AE352" s="182">
        <f t="shared" si="79"/>
        <v>0</v>
      </c>
      <c r="AF352" s="251">
        <v>45740.800000000003</v>
      </c>
      <c r="AG352" s="252">
        <v>800</v>
      </c>
      <c r="AH352" s="182">
        <f t="shared" si="80"/>
        <v>36592640</v>
      </c>
      <c r="AI352" s="248">
        <v>2287.0400000000004</v>
      </c>
      <c r="AJ352" s="249">
        <v>500</v>
      </c>
      <c r="AK352" s="182">
        <f t="shared" si="81"/>
        <v>1143520.0000000002</v>
      </c>
      <c r="AL352" s="251">
        <v>64524.890000000007</v>
      </c>
      <c r="AM352" s="252">
        <v>320</v>
      </c>
      <c r="AN352" s="182">
        <f t="shared" si="82"/>
        <v>20647964.800000001</v>
      </c>
      <c r="AO352" s="249">
        <v>3938</v>
      </c>
      <c r="AP352" s="182">
        <v>250</v>
      </c>
      <c r="AQ352" s="182">
        <f t="shared" si="83"/>
        <v>984500</v>
      </c>
      <c r="AR352" s="251">
        <v>6375</v>
      </c>
      <c r="AS352" s="249">
        <v>70</v>
      </c>
      <c r="AT352" s="182">
        <f t="shared" si="84"/>
        <v>446250</v>
      </c>
    </row>
    <row r="353" spans="1:46" ht="24.95" customHeight="1">
      <c r="A353" s="182">
        <v>351</v>
      </c>
      <c r="B353" s="239"/>
      <c r="C353" s="247"/>
      <c r="D353" s="247" t="s">
        <v>405</v>
      </c>
      <c r="E353" s="251">
        <v>7466400</v>
      </c>
      <c r="F353" s="252">
        <v>50</v>
      </c>
      <c r="G353" s="182">
        <f t="shared" si="71"/>
        <v>373320000</v>
      </c>
      <c r="H353" s="248">
        <v>219480</v>
      </c>
      <c r="I353" s="249">
        <v>400</v>
      </c>
      <c r="J353" s="182">
        <f t="shared" si="72"/>
        <v>87792000</v>
      </c>
      <c r="K353" s="251">
        <v>27.813900000000004</v>
      </c>
      <c r="L353" s="185">
        <v>195</v>
      </c>
      <c r="M353" s="182">
        <f t="shared" si="73"/>
        <v>5423.710500000001</v>
      </c>
      <c r="N353" s="248">
        <v>442104</v>
      </c>
      <c r="O353" s="185">
        <v>450</v>
      </c>
      <c r="P353" s="182">
        <f t="shared" si="74"/>
        <v>198946800</v>
      </c>
      <c r="Q353" s="248">
        <v>42588</v>
      </c>
      <c r="R353" s="185">
        <v>450</v>
      </c>
      <c r="S353" s="182">
        <f t="shared" si="75"/>
        <v>19164600</v>
      </c>
      <c r="T353" s="248"/>
      <c r="U353" s="185">
        <v>400</v>
      </c>
      <c r="V353" s="182">
        <f t="shared" si="76"/>
        <v>0</v>
      </c>
      <c r="W353" s="262">
        <v>1211.0255999999999</v>
      </c>
      <c r="X353" s="185">
        <v>700</v>
      </c>
      <c r="Y353" s="182">
        <f t="shared" si="77"/>
        <v>847717.91999999993</v>
      </c>
      <c r="Z353" s="251">
        <v>373200</v>
      </c>
      <c r="AA353" s="185">
        <v>500</v>
      </c>
      <c r="AB353" s="182">
        <f t="shared" si="78"/>
        <v>186600000</v>
      </c>
      <c r="AC353" s="248">
        <v>57000</v>
      </c>
      <c r="AD353" s="249">
        <v>400</v>
      </c>
      <c r="AE353" s="182">
        <f t="shared" si="79"/>
        <v>22800000</v>
      </c>
      <c r="AF353" s="251">
        <v>45740.800000000003</v>
      </c>
      <c r="AG353" s="252">
        <v>800</v>
      </c>
      <c r="AH353" s="182">
        <f t="shared" si="80"/>
        <v>36592640</v>
      </c>
      <c r="AI353" s="248">
        <v>2287.0400000000004</v>
      </c>
      <c r="AJ353" s="249">
        <v>500</v>
      </c>
      <c r="AK353" s="182">
        <f t="shared" si="81"/>
        <v>1143520.0000000002</v>
      </c>
      <c r="AL353" s="251">
        <v>20322.8</v>
      </c>
      <c r="AM353" s="252">
        <v>320</v>
      </c>
      <c r="AN353" s="182">
        <f t="shared" si="82"/>
        <v>6503296</v>
      </c>
      <c r="AO353" s="249">
        <v>6454</v>
      </c>
      <c r="AP353" s="182">
        <v>250</v>
      </c>
      <c r="AQ353" s="182">
        <f t="shared" si="83"/>
        <v>1613500</v>
      </c>
      <c r="AR353" s="251">
        <v>19670</v>
      </c>
      <c r="AS353" s="249">
        <v>70</v>
      </c>
      <c r="AT353" s="182">
        <f t="shared" si="84"/>
        <v>1376900</v>
      </c>
    </row>
    <row r="354" spans="1:46" ht="24.95" customHeight="1">
      <c r="A354" s="182">
        <v>352</v>
      </c>
      <c r="B354" s="239"/>
      <c r="C354" s="247"/>
      <c r="D354" s="247" t="s">
        <v>407</v>
      </c>
      <c r="E354" s="251">
        <v>4392000</v>
      </c>
      <c r="F354" s="252">
        <v>50</v>
      </c>
      <c r="G354" s="182">
        <f t="shared" si="71"/>
        <v>219600000</v>
      </c>
      <c r="H354" s="248">
        <v>368280</v>
      </c>
      <c r="I354" s="249">
        <v>400</v>
      </c>
      <c r="J354" s="182">
        <f t="shared" si="72"/>
        <v>147312000</v>
      </c>
      <c r="K354" s="251">
        <v>13.906950000000002</v>
      </c>
      <c r="L354" s="185">
        <v>195</v>
      </c>
      <c r="M354" s="182">
        <f t="shared" si="73"/>
        <v>2711.8552500000005</v>
      </c>
      <c r="N354" s="248">
        <v>8352</v>
      </c>
      <c r="O354" s="185">
        <v>450</v>
      </c>
      <c r="P354" s="182">
        <f t="shared" si="74"/>
        <v>3758400</v>
      </c>
      <c r="Q354" s="248">
        <v>7416</v>
      </c>
      <c r="R354" s="185">
        <v>450</v>
      </c>
      <c r="S354" s="182">
        <f t="shared" si="75"/>
        <v>3337200</v>
      </c>
      <c r="T354" s="248">
        <v>5910</v>
      </c>
      <c r="U354" s="185">
        <v>400</v>
      </c>
      <c r="V354" s="182">
        <f t="shared" si="76"/>
        <v>2364000</v>
      </c>
      <c r="W354" s="262">
        <v>712.8</v>
      </c>
      <c r="X354" s="185">
        <v>700</v>
      </c>
      <c r="Y354" s="182">
        <f t="shared" si="77"/>
        <v>498959.99999999994</v>
      </c>
      <c r="Z354" s="251">
        <v>498945</v>
      </c>
      <c r="AA354" s="185">
        <v>500</v>
      </c>
      <c r="AB354" s="182">
        <f t="shared" si="78"/>
        <v>249472500</v>
      </c>
      <c r="AC354" s="248"/>
      <c r="AD354" s="249"/>
      <c r="AE354" s="182">
        <f t="shared" si="79"/>
        <v>0</v>
      </c>
      <c r="AF354" s="251">
        <v>39206.400000000001</v>
      </c>
      <c r="AG354" s="252">
        <v>800</v>
      </c>
      <c r="AH354" s="182">
        <f t="shared" si="80"/>
        <v>31365120</v>
      </c>
      <c r="AI354" s="248">
        <v>1960.3200000000002</v>
      </c>
      <c r="AJ354" s="249">
        <v>500</v>
      </c>
      <c r="AK354" s="182">
        <f t="shared" si="81"/>
        <v>980160.00000000012</v>
      </c>
      <c r="AL354" s="251">
        <v>50044.895000000004</v>
      </c>
      <c r="AM354" s="252">
        <v>320</v>
      </c>
      <c r="AN354" s="182">
        <f t="shared" si="82"/>
        <v>16014366.400000002</v>
      </c>
      <c r="AO354" s="249">
        <v>3195</v>
      </c>
      <c r="AP354" s="182">
        <v>250</v>
      </c>
      <c r="AQ354" s="182">
        <f t="shared" si="83"/>
        <v>798750</v>
      </c>
      <c r="AR354" s="251">
        <v>48469</v>
      </c>
      <c r="AS354" s="249">
        <v>70</v>
      </c>
      <c r="AT354" s="182">
        <f t="shared" si="84"/>
        <v>3392830</v>
      </c>
    </row>
    <row r="355" spans="1:46" ht="24.95" customHeight="1">
      <c r="A355" s="182">
        <v>353</v>
      </c>
      <c r="B355" s="239"/>
      <c r="C355" s="247"/>
      <c r="D355" s="247" t="s">
        <v>406</v>
      </c>
      <c r="E355" s="251">
        <v>2798436</v>
      </c>
      <c r="F355" s="252">
        <v>50</v>
      </c>
      <c r="G355" s="182">
        <f t="shared" si="71"/>
        <v>139921800</v>
      </c>
      <c r="H355" s="248">
        <v>313800</v>
      </c>
      <c r="I355" s="249">
        <v>400</v>
      </c>
      <c r="J355" s="182">
        <f t="shared" si="72"/>
        <v>125520000</v>
      </c>
      <c r="K355" s="251">
        <v>13.906950000000002</v>
      </c>
      <c r="L355" s="185">
        <v>195</v>
      </c>
      <c r="M355" s="182">
        <f t="shared" si="73"/>
        <v>2711.8552500000005</v>
      </c>
      <c r="N355" s="248">
        <v>56616</v>
      </c>
      <c r="O355" s="185">
        <v>450</v>
      </c>
      <c r="P355" s="182">
        <f t="shared" si="74"/>
        <v>25477200</v>
      </c>
      <c r="Q355" s="248">
        <v>7128</v>
      </c>
      <c r="R355" s="185">
        <v>450</v>
      </c>
      <c r="S355" s="182">
        <f t="shared" si="75"/>
        <v>3207600</v>
      </c>
      <c r="T355" s="248">
        <v>25890</v>
      </c>
      <c r="U355" s="185">
        <v>400</v>
      </c>
      <c r="V355" s="182">
        <f t="shared" si="76"/>
        <v>10356000</v>
      </c>
      <c r="W355" s="262">
        <v>712.36799999999994</v>
      </c>
      <c r="X355" s="185">
        <v>700</v>
      </c>
      <c r="Y355" s="182">
        <f t="shared" si="77"/>
        <v>498657.6</v>
      </c>
      <c r="Z355" s="251">
        <v>593565</v>
      </c>
      <c r="AA355" s="185">
        <v>500</v>
      </c>
      <c r="AB355" s="182">
        <f t="shared" si="78"/>
        <v>296782500</v>
      </c>
      <c r="AC355" s="248">
        <v>5800</v>
      </c>
      <c r="AD355" s="249">
        <v>400</v>
      </c>
      <c r="AE355" s="182">
        <f t="shared" si="79"/>
        <v>2320000</v>
      </c>
      <c r="AF355" s="251">
        <v>32672</v>
      </c>
      <c r="AG355" s="252">
        <v>800</v>
      </c>
      <c r="AH355" s="182">
        <f t="shared" si="80"/>
        <v>26137600</v>
      </c>
      <c r="AI355" s="248">
        <v>1633.6000000000001</v>
      </c>
      <c r="AJ355" s="249">
        <v>500</v>
      </c>
      <c r="AK355" s="182">
        <f t="shared" si="81"/>
        <v>816800.00000000012</v>
      </c>
      <c r="AL355" s="251">
        <v>30738.235000000001</v>
      </c>
      <c r="AM355" s="252">
        <v>320</v>
      </c>
      <c r="AN355" s="182">
        <f t="shared" si="82"/>
        <v>9836235.1999999993</v>
      </c>
      <c r="AO355" s="249">
        <v>5856</v>
      </c>
      <c r="AP355" s="182">
        <v>250</v>
      </c>
      <c r="AQ355" s="182">
        <f t="shared" si="83"/>
        <v>1464000</v>
      </c>
      <c r="AR355" s="251">
        <v>26369</v>
      </c>
      <c r="AS355" s="249">
        <v>70</v>
      </c>
      <c r="AT355" s="182">
        <f t="shared" si="84"/>
        <v>1845830</v>
      </c>
    </row>
    <row r="356" spans="1:46" s="174" customFormat="1" ht="24.95" customHeight="1">
      <c r="A356" s="174">
        <v>354</v>
      </c>
      <c r="C356" s="175"/>
      <c r="D356" s="176" t="s">
        <v>52</v>
      </c>
      <c r="E356" s="177">
        <v>138654708</v>
      </c>
      <c r="F356" s="178">
        <v>50</v>
      </c>
      <c r="G356" s="182">
        <f t="shared" si="71"/>
        <v>6932735400</v>
      </c>
      <c r="H356" s="177">
        <v>4826280</v>
      </c>
      <c r="I356" s="178">
        <v>400</v>
      </c>
      <c r="J356" s="182">
        <f t="shared" si="72"/>
        <v>1930512000</v>
      </c>
      <c r="K356" s="177">
        <v>2753.5761000000011</v>
      </c>
      <c r="L356" s="180">
        <v>195</v>
      </c>
      <c r="M356" s="182">
        <f t="shared" si="73"/>
        <v>536947.33950000023</v>
      </c>
      <c r="N356" s="177">
        <v>1120440</v>
      </c>
      <c r="O356" s="180">
        <v>450</v>
      </c>
      <c r="P356" s="182">
        <f t="shared" si="74"/>
        <v>504198000</v>
      </c>
      <c r="Q356" s="177">
        <v>386184</v>
      </c>
      <c r="R356" s="180">
        <v>450</v>
      </c>
      <c r="S356" s="182">
        <f t="shared" si="75"/>
        <v>173782800</v>
      </c>
      <c r="T356" s="177">
        <v>112710</v>
      </c>
      <c r="U356" s="180">
        <v>400</v>
      </c>
      <c r="V356" s="182">
        <f t="shared" si="76"/>
        <v>45084000</v>
      </c>
      <c r="W356" s="177">
        <v>71023.521600000007</v>
      </c>
      <c r="X356" s="180">
        <v>700</v>
      </c>
      <c r="Y356" s="182">
        <f t="shared" si="77"/>
        <v>49716465.120000005</v>
      </c>
      <c r="Z356" s="177">
        <v>4555425</v>
      </c>
      <c r="AA356" s="180">
        <v>500</v>
      </c>
      <c r="AB356" s="182">
        <f t="shared" si="78"/>
        <v>2277712500</v>
      </c>
      <c r="AC356" s="177">
        <v>67200</v>
      </c>
      <c r="AD356" s="178">
        <v>400</v>
      </c>
      <c r="AE356" s="182">
        <f t="shared" si="79"/>
        <v>26880000</v>
      </c>
      <c r="AF356" s="177">
        <v>336521.60000000003</v>
      </c>
      <c r="AG356" s="178">
        <v>800</v>
      </c>
      <c r="AH356" s="182">
        <f t="shared" si="80"/>
        <v>269217280</v>
      </c>
      <c r="AI356" s="177">
        <v>16826.080000000002</v>
      </c>
      <c r="AJ356" s="178">
        <v>500</v>
      </c>
      <c r="AK356" s="182">
        <f t="shared" si="81"/>
        <v>8413040</v>
      </c>
      <c r="AL356" s="177">
        <v>475542.47500000003</v>
      </c>
      <c r="AM356" s="178">
        <v>320</v>
      </c>
      <c r="AN356" s="182">
        <f t="shared" si="82"/>
        <v>152173592</v>
      </c>
      <c r="AO356" s="177">
        <v>57779</v>
      </c>
      <c r="AP356" s="182">
        <v>250</v>
      </c>
      <c r="AQ356" s="182">
        <f t="shared" si="83"/>
        <v>14444750</v>
      </c>
      <c r="AR356" s="177">
        <v>166585</v>
      </c>
      <c r="AS356" s="181">
        <v>70</v>
      </c>
      <c r="AT356" s="182">
        <f t="shared" si="84"/>
        <v>11660950</v>
      </c>
    </row>
    <row r="357" spans="1:46" ht="24.95" customHeight="1">
      <c r="A357" s="182">
        <v>355</v>
      </c>
      <c r="B357" s="239"/>
      <c r="C357" s="239"/>
      <c r="D357" s="239"/>
      <c r="E357" s="239"/>
      <c r="F357" s="246"/>
      <c r="G357" s="182">
        <f t="shared" si="71"/>
        <v>0</v>
      </c>
      <c r="H357" s="239"/>
      <c r="I357" s="246"/>
      <c r="J357" s="182">
        <f t="shared" si="72"/>
        <v>0</v>
      </c>
      <c r="K357" s="239"/>
      <c r="M357" s="182">
        <f t="shared" si="73"/>
        <v>0</v>
      </c>
      <c r="N357" s="239"/>
      <c r="P357" s="182">
        <f t="shared" si="74"/>
        <v>0</v>
      </c>
      <c r="Q357" s="239"/>
      <c r="S357" s="182">
        <f t="shared" si="75"/>
        <v>0</v>
      </c>
      <c r="T357" s="239"/>
      <c r="V357" s="182">
        <f t="shared" si="76"/>
        <v>0</v>
      </c>
      <c r="W357" s="239"/>
      <c r="Y357" s="182">
        <f t="shared" si="77"/>
        <v>0</v>
      </c>
      <c r="Z357" s="239"/>
      <c r="AB357" s="182">
        <f t="shared" si="78"/>
        <v>0</v>
      </c>
      <c r="AC357" s="239"/>
      <c r="AD357" s="246"/>
      <c r="AE357" s="182">
        <f t="shared" si="79"/>
        <v>0</v>
      </c>
      <c r="AF357" s="239"/>
      <c r="AG357" s="246"/>
      <c r="AH357" s="182">
        <f t="shared" si="80"/>
        <v>0</v>
      </c>
      <c r="AI357" s="239"/>
      <c r="AJ357" s="246"/>
      <c r="AK357" s="182">
        <f t="shared" si="81"/>
        <v>0</v>
      </c>
      <c r="AL357" s="239"/>
      <c r="AM357" s="246"/>
      <c r="AN357" s="182">
        <f t="shared" si="82"/>
        <v>0</v>
      </c>
      <c r="AO357" s="239"/>
      <c r="AP357" s="239"/>
      <c r="AQ357" s="182">
        <f t="shared" si="83"/>
        <v>0</v>
      </c>
      <c r="AR357" s="239"/>
      <c r="AT357" s="182">
        <f t="shared" si="84"/>
        <v>0</v>
      </c>
    </row>
    <row r="358" spans="1:46" ht="24.95" customHeight="1">
      <c r="A358" s="182">
        <v>356</v>
      </c>
      <c r="B358" s="239"/>
      <c r="C358" s="247"/>
      <c r="D358" s="247"/>
      <c r="E358" s="247"/>
      <c r="F358" s="263"/>
      <c r="G358" s="182">
        <f t="shared" si="71"/>
        <v>0</v>
      </c>
      <c r="H358" s="239"/>
      <c r="I358" s="246"/>
      <c r="J358" s="182">
        <f t="shared" si="72"/>
        <v>0</v>
      </c>
      <c r="K358" s="247"/>
      <c r="M358" s="182">
        <f t="shared" si="73"/>
        <v>0</v>
      </c>
      <c r="N358" s="247"/>
      <c r="P358" s="182">
        <f t="shared" si="74"/>
        <v>0</v>
      </c>
      <c r="Q358" s="247"/>
      <c r="S358" s="182">
        <f t="shared" si="75"/>
        <v>0</v>
      </c>
      <c r="T358" s="247"/>
      <c r="V358" s="182">
        <f t="shared" si="76"/>
        <v>0</v>
      </c>
      <c r="W358" s="247"/>
      <c r="Y358" s="182">
        <f t="shared" si="77"/>
        <v>0</v>
      </c>
      <c r="Z358" s="247"/>
      <c r="AB358" s="182">
        <f t="shared" si="78"/>
        <v>0</v>
      </c>
      <c r="AC358" s="247"/>
      <c r="AD358" s="263"/>
      <c r="AE358" s="182">
        <f t="shared" si="79"/>
        <v>0</v>
      </c>
      <c r="AF358" s="247"/>
      <c r="AG358" s="263"/>
      <c r="AH358" s="182">
        <f t="shared" si="80"/>
        <v>0</v>
      </c>
      <c r="AI358" s="247"/>
      <c r="AJ358" s="263"/>
      <c r="AK358" s="182">
        <f t="shared" si="81"/>
        <v>0</v>
      </c>
      <c r="AL358" s="247"/>
      <c r="AM358" s="263"/>
      <c r="AN358" s="182">
        <f t="shared" si="82"/>
        <v>0</v>
      </c>
      <c r="AO358" s="264"/>
      <c r="AP358" s="264"/>
      <c r="AQ358" s="182">
        <f t="shared" si="83"/>
        <v>0</v>
      </c>
      <c r="AR358" s="264"/>
      <c r="AT358" s="182">
        <f t="shared" si="84"/>
        <v>0</v>
      </c>
    </row>
    <row r="359" spans="1:46" ht="24.95" customHeight="1">
      <c r="A359" s="182">
        <v>357</v>
      </c>
      <c r="B359" s="239">
        <v>42</v>
      </c>
      <c r="C359" s="247" t="s">
        <v>408</v>
      </c>
      <c r="D359" s="247" t="s">
        <v>365</v>
      </c>
      <c r="E359" s="186">
        <v>1455596</v>
      </c>
      <c r="F359" s="187">
        <v>120</v>
      </c>
      <c r="G359" s="182">
        <f t="shared" si="71"/>
        <v>174671520</v>
      </c>
      <c r="H359" s="186">
        <v>500750</v>
      </c>
      <c r="I359" s="187">
        <v>450</v>
      </c>
      <c r="J359" s="182">
        <f t="shared" si="72"/>
        <v>225337500</v>
      </c>
      <c r="K359" s="247"/>
      <c r="M359" s="182">
        <f t="shared" si="73"/>
        <v>0</v>
      </c>
      <c r="N359" s="247"/>
      <c r="P359" s="182">
        <f t="shared" si="74"/>
        <v>0</v>
      </c>
      <c r="Q359" s="186">
        <v>21900</v>
      </c>
      <c r="R359" s="185">
        <v>400</v>
      </c>
      <c r="S359" s="182">
        <f t="shared" si="75"/>
        <v>8760000</v>
      </c>
      <c r="T359" s="247"/>
      <c r="V359" s="182">
        <f t="shared" si="76"/>
        <v>0</v>
      </c>
      <c r="W359" s="247"/>
      <c r="Y359" s="182">
        <f t="shared" si="77"/>
        <v>0</v>
      </c>
      <c r="Z359" s="247">
        <v>14600</v>
      </c>
      <c r="AA359" s="185">
        <v>150</v>
      </c>
      <c r="AB359" s="182">
        <f t="shared" si="78"/>
        <v>2190000</v>
      </c>
      <c r="AC359" s="186">
        <v>465000</v>
      </c>
      <c r="AD359" s="187">
        <v>500</v>
      </c>
      <c r="AE359" s="182">
        <f t="shared" si="79"/>
        <v>232500000</v>
      </c>
      <c r="AF359" s="247">
        <v>100</v>
      </c>
      <c r="AG359" s="263">
        <v>450</v>
      </c>
      <c r="AH359" s="182">
        <f t="shared" si="80"/>
        <v>45000</v>
      </c>
      <c r="AI359" s="247"/>
      <c r="AJ359" s="263"/>
      <c r="AK359" s="182">
        <f t="shared" si="81"/>
        <v>0</v>
      </c>
      <c r="AL359" s="264">
        <v>6000</v>
      </c>
      <c r="AM359" s="265">
        <v>600</v>
      </c>
      <c r="AN359" s="182">
        <f t="shared" si="82"/>
        <v>3600000</v>
      </c>
      <c r="AO359" s="264">
        <v>3100</v>
      </c>
      <c r="AP359" s="182">
        <v>320</v>
      </c>
      <c r="AQ359" s="182">
        <f t="shared" si="83"/>
        <v>992000</v>
      </c>
      <c r="AR359" s="264">
        <v>19250</v>
      </c>
      <c r="AS359" s="182">
        <v>65</v>
      </c>
      <c r="AT359" s="182">
        <f t="shared" si="84"/>
        <v>1251250</v>
      </c>
    </row>
    <row r="360" spans="1:46" ht="24.95" customHeight="1">
      <c r="A360" s="182">
        <v>358</v>
      </c>
      <c r="B360" s="239"/>
      <c r="C360" s="247"/>
      <c r="D360" s="247" t="s">
        <v>409</v>
      </c>
      <c r="E360" s="186">
        <v>1367108</v>
      </c>
      <c r="F360" s="187">
        <v>120</v>
      </c>
      <c r="G360" s="182">
        <f t="shared" si="71"/>
        <v>164052960</v>
      </c>
      <c r="H360" s="247">
        <v>175000</v>
      </c>
      <c r="I360" s="187">
        <v>450</v>
      </c>
      <c r="J360" s="182">
        <f t="shared" si="72"/>
        <v>78750000</v>
      </c>
      <c r="K360" s="247"/>
      <c r="M360" s="182">
        <f t="shared" si="73"/>
        <v>0</v>
      </c>
      <c r="N360" s="247"/>
      <c r="P360" s="182">
        <f t="shared" si="74"/>
        <v>0</v>
      </c>
      <c r="Q360" s="247">
        <v>5475</v>
      </c>
      <c r="R360" s="185">
        <v>400</v>
      </c>
      <c r="S360" s="182">
        <f t="shared" si="75"/>
        <v>2190000</v>
      </c>
      <c r="T360" s="247"/>
      <c r="V360" s="182">
        <f t="shared" si="76"/>
        <v>0</v>
      </c>
      <c r="W360" s="247"/>
      <c r="Y360" s="182">
        <f t="shared" si="77"/>
        <v>0</v>
      </c>
      <c r="Z360" s="247">
        <v>700</v>
      </c>
      <c r="AA360" s="185">
        <v>150</v>
      </c>
      <c r="AB360" s="182">
        <f t="shared" si="78"/>
        <v>105000</v>
      </c>
      <c r="AC360" s="186">
        <v>70000</v>
      </c>
      <c r="AD360" s="187">
        <v>500</v>
      </c>
      <c r="AE360" s="182">
        <f t="shared" si="79"/>
        <v>35000000</v>
      </c>
      <c r="AF360" s="247">
        <v>20</v>
      </c>
      <c r="AG360" s="263">
        <v>450</v>
      </c>
      <c r="AH360" s="182">
        <f t="shared" si="80"/>
        <v>9000</v>
      </c>
      <c r="AI360" s="247"/>
      <c r="AJ360" s="263"/>
      <c r="AK360" s="182">
        <f t="shared" si="81"/>
        <v>0</v>
      </c>
      <c r="AL360" s="247"/>
      <c r="AM360" s="265">
        <v>600</v>
      </c>
      <c r="AN360" s="182">
        <f t="shared" si="82"/>
        <v>0</v>
      </c>
      <c r="AO360" s="264">
        <v>700</v>
      </c>
      <c r="AP360" s="182">
        <v>320</v>
      </c>
      <c r="AQ360" s="182">
        <f t="shared" si="83"/>
        <v>224000</v>
      </c>
      <c r="AR360" s="264">
        <v>7300</v>
      </c>
      <c r="AS360" s="182">
        <v>65</v>
      </c>
      <c r="AT360" s="182">
        <f t="shared" si="84"/>
        <v>474500</v>
      </c>
    </row>
    <row r="361" spans="1:46" ht="24.95" customHeight="1">
      <c r="A361" s="182">
        <v>359</v>
      </c>
      <c r="B361" s="239"/>
      <c r="C361" s="247"/>
      <c r="D361" s="247" t="s">
        <v>410</v>
      </c>
      <c r="E361" s="186">
        <v>1308314</v>
      </c>
      <c r="F361" s="187">
        <v>120</v>
      </c>
      <c r="G361" s="182">
        <f t="shared" si="71"/>
        <v>156997680</v>
      </c>
      <c r="H361" s="186">
        <v>190000</v>
      </c>
      <c r="I361" s="187">
        <v>450</v>
      </c>
      <c r="J361" s="182">
        <f t="shared" si="72"/>
        <v>85500000</v>
      </c>
      <c r="K361" s="247"/>
      <c r="M361" s="182">
        <f t="shared" si="73"/>
        <v>0</v>
      </c>
      <c r="N361" s="247"/>
      <c r="P361" s="182">
        <f t="shared" si="74"/>
        <v>0</v>
      </c>
      <c r="Q361" s="247">
        <v>5475</v>
      </c>
      <c r="R361" s="185">
        <v>400</v>
      </c>
      <c r="S361" s="182">
        <f t="shared" si="75"/>
        <v>2190000</v>
      </c>
      <c r="T361" s="247"/>
      <c r="V361" s="182">
        <f t="shared" si="76"/>
        <v>0</v>
      </c>
      <c r="W361" s="247"/>
      <c r="Y361" s="182">
        <f t="shared" si="77"/>
        <v>0</v>
      </c>
      <c r="Z361" s="247">
        <v>1820</v>
      </c>
      <c r="AA361" s="185">
        <v>150</v>
      </c>
      <c r="AB361" s="182">
        <f t="shared" si="78"/>
        <v>273000</v>
      </c>
      <c r="AC361" s="186">
        <v>120000</v>
      </c>
      <c r="AD361" s="187">
        <v>500</v>
      </c>
      <c r="AE361" s="182">
        <f t="shared" si="79"/>
        <v>60000000</v>
      </c>
      <c r="AF361" s="247">
        <v>320</v>
      </c>
      <c r="AG361" s="263">
        <v>450</v>
      </c>
      <c r="AH361" s="182">
        <f t="shared" si="80"/>
        <v>144000</v>
      </c>
      <c r="AI361" s="247"/>
      <c r="AJ361" s="263"/>
      <c r="AK361" s="182">
        <f t="shared" si="81"/>
        <v>0</v>
      </c>
      <c r="AL361" s="247"/>
      <c r="AM361" s="265">
        <v>600</v>
      </c>
      <c r="AN361" s="182">
        <f t="shared" si="82"/>
        <v>0</v>
      </c>
      <c r="AO361" s="264">
        <v>720</v>
      </c>
      <c r="AP361" s="182">
        <v>320</v>
      </c>
      <c r="AQ361" s="182">
        <f t="shared" si="83"/>
        <v>230400</v>
      </c>
      <c r="AR361" s="264">
        <v>9000</v>
      </c>
      <c r="AS361" s="182">
        <v>65</v>
      </c>
      <c r="AT361" s="182">
        <f t="shared" si="84"/>
        <v>585000</v>
      </c>
    </row>
    <row r="362" spans="1:46" ht="24.95" customHeight="1">
      <c r="A362" s="182">
        <v>360</v>
      </c>
      <c r="B362" s="239"/>
      <c r="C362" s="247"/>
      <c r="D362" s="247" t="s">
        <v>411</v>
      </c>
      <c r="E362" s="186">
        <v>1714965</v>
      </c>
      <c r="F362" s="187">
        <v>120</v>
      </c>
      <c r="G362" s="182">
        <f t="shared" si="71"/>
        <v>205795800</v>
      </c>
      <c r="H362" s="186">
        <v>250450</v>
      </c>
      <c r="I362" s="187">
        <v>450</v>
      </c>
      <c r="J362" s="182">
        <f t="shared" si="72"/>
        <v>112702500</v>
      </c>
      <c r="K362" s="247"/>
      <c r="M362" s="182">
        <f t="shared" si="73"/>
        <v>0</v>
      </c>
      <c r="N362" s="247"/>
      <c r="P362" s="182">
        <f t="shared" si="74"/>
        <v>0</v>
      </c>
      <c r="Q362" s="247">
        <v>10950</v>
      </c>
      <c r="R362" s="185">
        <v>400</v>
      </c>
      <c r="S362" s="182">
        <f t="shared" si="75"/>
        <v>4380000</v>
      </c>
      <c r="T362" s="247"/>
      <c r="V362" s="182">
        <f t="shared" si="76"/>
        <v>0</v>
      </c>
      <c r="W362" s="247"/>
      <c r="Y362" s="182">
        <f t="shared" si="77"/>
        <v>0</v>
      </c>
      <c r="Z362" s="247">
        <v>1400</v>
      </c>
      <c r="AA362" s="185">
        <v>150</v>
      </c>
      <c r="AB362" s="182">
        <f t="shared" si="78"/>
        <v>210000</v>
      </c>
      <c r="AC362" s="186">
        <v>140000</v>
      </c>
      <c r="AD362" s="187">
        <v>500</v>
      </c>
      <c r="AE362" s="182">
        <f t="shared" si="79"/>
        <v>70000000</v>
      </c>
      <c r="AF362" s="247">
        <v>50</v>
      </c>
      <c r="AG362" s="263">
        <v>450</v>
      </c>
      <c r="AH362" s="182">
        <f t="shared" si="80"/>
        <v>22500</v>
      </c>
      <c r="AI362" s="247"/>
      <c r="AJ362" s="263"/>
      <c r="AK362" s="182">
        <f t="shared" si="81"/>
        <v>0</v>
      </c>
      <c r="AL362" s="247"/>
      <c r="AM362" s="265">
        <v>600</v>
      </c>
      <c r="AN362" s="182">
        <f t="shared" si="82"/>
        <v>0</v>
      </c>
      <c r="AO362" s="264">
        <v>1080</v>
      </c>
      <c r="AP362" s="182">
        <v>320</v>
      </c>
      <c r="AQ362" s="182">
        <f t="shared" si="83"/>
        <v>345600</v>
      </c>
      <c r="AR362" s="264">
        <v>10800</v>
      </c>
      <c r="AS362" s="182">
        <v>65</v>
      </c>
      <c r="AT362" s="182">
        <f t="shared" si="84"/>
        <v>702000</v>
      </c>
    </row>
    <row r="363" spans="1:46" ht="24.95" customHeight="1">
      <c r="A363" s="182">
        <v>361</v>
      </c>
      <c r="B363" s="239"/>
      <c r="C363" s="247"/>
      <c r="D363" s="247" t="s">
        <v>364</v>
      </c>
      <c r="E363" s="186">
        <v>1701213</v>
      </c>
      <c r="F363" s="187">
        <v>120</v>
      </c>
      <c r="G363" s="182">
        <f t="shared" si="71"/>
        <v>204145560</v>
      </c>
      <c r="H363" s="186">
        <v>237550</v>
      </c>
      <c r="I363" s="187">
        <v>450</v>
      </c>
      <c r="J363" s="182">
        <f t="shared" si="72"/>
        <v>106897500</v>
      </c>
      <c r="K363" s="247"/>
      <c r="M363" s="182">
        <f t="shared" si="73"/>
        <v>0</v>
      </c>
      <c r="N363" s="247"/>
      <c r="P363" s="182">
        <f t="shared" si="74"/>
        <v>0</v>
      </c>
      <c r="Q363" s="247">
        <v>10950</v>
      </c>
      <c r="R363" s="185">
        <v>400</v>
      </c>
      <c r="S363" s="182">
        <f t="shared" si="75"/>
        <v>4380000</v>
      </c>
      <c r="T363" s="247"/>
      <c r="V363" s="182">
        <f t="shared" si="76"/>
        <v>0</v>
      </c>
      <c r="W363" s="247"/>
      <c r="Y363" s="182">
        <f t="shared" si="77"/>
        <v>0</v>
      </c>
      <c r="Z363" s="247">
        <v>1460</v>
      </c>
      <c r="AA363" s="185">
        <v>150</v>
      </c>
      <c r="AB363" s="182">
        <f t="shared" si="78"/>
        <v>219000</v>
      </c>
      <c r="AC363" s="186">
        <v>98300</v>
      </c>
      <c r="AD363" s="187">
        <v>500</v>
      </c>
      <c r="AE363" s="182">
        <f t="shared" si="79"/>
        <v>49150000</v>
      </c>
      <c r="AF363" s="247">
        <v>130</v>
      </c>
      <c r="AG363" s="263">
        <v>450</v>
      </c>
      <c r="AH363" s="182">
        <f t="shared" si="80"/>
        <v>58500</v>
      </c>
      <c r="AI363" s="247"/>
      <c r="AJ363" s="263"/>
      <c r="AK363" s="182">
        <f t="shared" si="81"/>
        <v>0</v>
      </c>
      <c r="AL363" s="247"/>
      <c r="AM363" s="265">
        <v>600</v>
      </c>
      <c r="AN363" s="182">
        <f t="shared" si="82"/>
        <v>0</v>
      </c>
      <c r="AO363" s="264">
        <v>1080</v>
      </c>
      <c r="AP363" s="182">
        <v>320</v>
      </c>
      <c r="AQ363" s="182">
        <f t="shared" si="83"/>
        <v>345600</v>
      </c>
      <c r="AR363" s="264">
        <v>10800</v>
      </c>
      <c r="AS363" s="182">
        <v>65</v>
      </c>
      <c r="AT363" s="182">
        <f t="shared" si="84"/>
        <v>702000</v>
      </c>
    </row>
    <row r="364" spans="1:46" ht="24.95" customHeight="1">
      <c r="A364" s="182">
        <v>362</v>
      </c>
      <c r="B364" s="239"/>
      <c r="C364" s="247"/>
      <c r="D364" s="247" t="s">
        <v>412</v>
      </c>
      <c r="E364" s="186">
        <v>1801330</v>
      </c>
      <c r="F364" s="187">
        <v>120</v>
      </c>
      <c r="G364" s="182">
        <f t="shared" si="71"/>
        <v>216159600</v>
      </c>
      <c r="H364" s="186">
        <v>240740</v>
      </c>
      <c r="I364" s="187">
        <v>450</v>
      </c>
      <c r="J364" s="182">
        <f t="shared" si="72"/>
        <v>108333000</v>
      </c>
      <c r="K364" s="247"/>
      <c r="M364" s="182">
        <f t="shared" si="73"/>
        <v>0</v>
      </c>
      <c r="N364" s="247"/>
      <c r="P364" s="182">
        <f t="shared" si="74"/>
        <v>0</v>
      </c>
      <c r="Q364" s="247">
        <v>5475</v>
      </c>
      <c r="R364" s="185">
        <v>400</v>
      </c>
      <c r="S364" s="182">
        <f t="shared" si="75"/>
        <v>2190000</v>
      </c>
      <c r="T364" s="247"/>
      <c r="V364" s="182">
        <f t="shared" si="76"/>
        <v>0</v>
      </c>
      <c r="W364" s="247"/>
      <c r="Y364" s="182">
        <f t="shared" si="77"/>
        <v>0</v>
      </c>
      <c r="Z364" s="247">
        <v>2100</v>
      </c>
      <c r="AA364" s="185">
        <v>150</v>
      </c>
      <c r="AB364" s="182">
        <f t="shared" si="78"/>
        <v>315000</v>
      </c>
      <c r="AC364" s="186">
        <v>148500</v>
      </c>
      <c r="AD364" s="187">
        <v>500</v>
      </c>
      <c r="AE364" s="182">
        <f t="shared" si="79"/>
        <v>74250000</v>
      </c>
      <c r="AF364" s="186">
        <v>40400</v>
      </c>
      <c r="AG364" s="263">
        <v>450</v>
      </c>
      <c r="AH364" s="182">
        <f t="shared" si="80"/>
        <v>18180000</v>
      </c>
      <c r="AI364" s="247"/>
      <c r="AJ364" s="263"/>
      <c r="AK364" s="182">
        <f t="shared" si="81"/>
        <v>0</v>
      </c>
      <c r="AL364" s="247"/>
      <c r="AM364" s="265">
        <v>600</v>
      </c>
      <c r="AN364" s="182">
        <f t="shared" si="82"/>
        <v>0</v>
      </c>
      <c r="AO364" s="264">
        <v>1095</v>
      </c>
      <c r="AP364" s="182">
        <v>320</v>
      </c>
      <c r="AQ364" s="182">
        <f t="shared" si="83"/>
        <v>350400</v>
      </c>
      <c r="AR364" s="264">
        <v>9125</v>
      </c>
      <c r="AS364" s="182">
        <v>65</v>
      </c>
      <c r="AT364" s="182">
        <f t="shared" si="84"/>
        <v>593125</v>
      </c>
    </row>
    <row r="365" spans="1:46" s="174" customFormat="1" ht="24.95" customHeight="1">
      <c r="A365" s="174">
        <v>363</v>
      </c>
      <c r="C365" s="175"/>
      <c r="D365" s="176" t="s">
        <v>73</v>
      </c>
      <c r="E365" s="177">
        <v>9348526</v>
      </c>
      <c r="F365" s="187">
        <v>120</v>
      </c>
      <c r="G365" s="182">
        <f t="shared" si="71"/>
        <v>1121823120</v>
      </c>
      <c r="H365" s="177">
        <v>1594490</v>
      </c>
      <c r="I365" s="187">
        <f>AVERAGE(I359:I364)</f>
        <v>450</v>
      </c>
      <c r="J365" s="182">
        <f t="shared" si="72"/>
        <v>717520500</v>
      </c>
      <c r="K365" s="177">
        <v>0</v>
      </c>
      <c r="L365" s="180"/>
      <c r="M365" s="182">
        <f t="shared" si="73"/>
        <v>0</v>
      </c>
      <c r="N365" s="177">
        <v>0</v>
      </c>
      <c r="O365" s="180"/>
      <c r="P365" s="182">
        <f t="shared" si="74"/>
        <v>0</v>
      </c>
      <c r="Q365" s="177">
        <v>32850</v>
      </c>
      <c r="R365" s="180">
        <v>400</v>
      </c>
      <c r="S365" s="182">
        <f t="shared" si="75"/>
        <v>13140000</v>
      </c>
      <c r="T365" s="177">
        <v>0</v>
      </c>
      <c r="U365" s="180"/>
      <c r="V365" s="182">
        <f t="shared" si="76"/>
        <v>0</v>
      </c>
      <c r="W365" s="177">
        <v>0</v>
      </c>
      <c r="X365" s="180"/>
      <c r="Y365" s="182">
        <f t="shared" si="77"/>
        <v>0</v>
      </c>
      <c r="Z365" s="177">
        <v>6780</v>
      </c>
      <c r="AA365" s="180">
        <v>150</v>
      </c>
      <c r="AB365" s="182">
        <f t="shared" si="78"/>
        <v>1017000</v>
      </c>
      <c r="AC365" s="177">
        <v>506800</v>
      </c>
      <c r="AD365" s="178">
        <v>500</v>
      </c>
      <c r="AE365" s="182">
        <f t="shared" si="79"/>
        <v>253400000</v>
      </c>
      <c r="AF365" s="177">
        <v>40900</v>
      </c>
      <c r="AG365" s="178">
        <v>450</v>
      </c>
      <c r="AH365" s="182">
        <f t="shared" si="80"/>
        <v>18405000</v>
      </c>
      <c r="AI365" s="177">
        <v>0</v>
      </c>
      <c r="AJ365" s="178"/>
      <c r="AK365" s="182">
        <f t="shared" si="81"/>
        <v>0</v>
      </c>
      <c r="AL365" s="177">
        <v>0</v>
      </c>
      <c r="AM365" s="178">
        <v>600</v>
      </c>
      <c r="AN365" s="182">
        <f t="shared" si="82"/>
        <v>0</v>
      </c>
      <c r="AO365" s="177">
        <v>3975</v>
      </c>
      <c r="AP365" s="182">
        <v>320</v>
      </c>
      <c r="AQ365" s="182">
        <f t="shared" si="83"/>
        <v>1272000</v>
      </c>
      <c r="AR365" s="177">
        <v>39725</v>
      </c>
      <c r="AS365" s="182">
        <v>65</v>
      </c>
      <c r="AT365" s="182">
        <f t="shared" si="84"/>
        <v>2582125</v>
      </c>
    </row>
    <row r="366" spans="1:46" ht="24.95" customHeight="1">
      <c r="A366" s="182">
        <v>364</v>
      </c>
      <c r="B366" s="239"/>
      <c r="C366" s="247"/>
      <c r="D366" s="247"/>
      <c r="E366" s="247"/>
      <c r="F366" s="263"/>
      <c r="G366" s="182">
        <f t="shared" si="71"/>
        <v>0</v>
      </c>
      <c r="H366" s="247"/>
      <c r="I366" s="263"/>
      <c r="J366" s="182">
        <f t="shared" si="72"/>
        <v>0</v>
      </c>
      <c r="K366" s="247"/>
      <c r="M366" s="182">
        <f t="shared" si="73"/>
        <v>0</v>
      </c>
      <c r="N366" s="247"/>
      <c r="P366" s="182">
        <f t="shared" si="74"/>
        <v>0</v>
      </c>
      <c r="Q366" s="247"/>
      <c r="S366" s="182">
        <f t="shared" si="75"/>
        <v>0</v>
      </c>
      <c r="T366" s="247"/>
      <c r="V366" s="182">
        <f t="shared" si="76"/>
        <v>0</v>
      </c>
      <c r="W366" s="247"/>
      <c r="Y366" s="182">
        <f t="shared" si="77"/>
        <v>0</v>
      </c>
      <c r="Z366" s="247"/>
      <c r="AB366" s="182">
        <f t="shared" si="78"/>
        <v>0</v>
      </c>
      <c r="AC366" s="247"/>
      <c r="AD366" s="263"/>
      <c r="AE366" s="182">
        <f t="shared" si="79"/>
        <v>0</v>
      </c>
      <c r="AF366" s="247"/>
      <c r="AG366" s="263"/>
      <c r="AH366" s="182">
        <f t="shared" si="80"/>
        <v>0</v>
      </c>
      <c r="AI366" s="247"/>
      <c r="AJ366" s="263"/>
      <c r="AK366" s="182">
        <f t="shared" si="81"/>
        <v>0</v>
      </c>
      <c r="AL366" s="264"/>
      <c r="AM366" s="265"/>
      <c r="AN366" s="182">
        <f t="shared" si="82"/>
        <v>0</v>
      </c>
      <c r="AO366" s="264"/>
      <c r="AP366" s="264"/>
      <c r="AQ366" s="182">
        <f t="shared" si="83"/>
        <v>0</v>
      </c>
      <c r="AR366" s="264"/>
      <c r="AT366" s="182">
        <f t="shared" si="84"/>
        <v>0</v>
      </c>
    </row>
    <row r="367" spans="1:46" ht="24.95" customHeight="1">
      <c r="A367" s="182">
        <v>365</v>
      </c>
      <c r="B367" s="239">
        <v>43</v>
      </c>
      <c r="C367" s="247" t="s">
        <v>449</v>
      </c>
      <c r="D367" s="247" t="s">
        <v>410</v>
      </c>
      <c r="E367" s="266">
        <v>18611600</v>
      </c>
      <c r="F367" s="267">
        <v>35</v>
      </c>
      <c r="G367" s="182">
        <f t="shared" si="71"/>
        <v>651406000</v>
      </c>
      <c r="H367" s="247">
        <v>430000</v>
      </c>
      <c r="I367" s="263">
        <v>410</v>
      </c>
      <c r="J367" s="182">
        <f t="shared" si="72"/>
        <v>176300000</v>
      </c>
      <c r="K367" s="239"/>
      <c r="M367" s="182">
        <f t="shared" si="73"/>
        <v>0</v>
      </c>
      <c r="N367" s="247">
        <v>97500</v>
      </c>
      <c r="O367" s="185">
        <v>420</v>
      </c>
      <c r="P367" s="182">
        <f t="shared" si="74"/>
        <v>40950000</v>
      </c>
      <c r="Q367" s="247">
        <v>19200</v>
      </c>
      <c r="R367" s="185">
        <v>420</v>
      </c>
      <c r="S367" s="182">
        <f t="shared" si="75"/>
        <v>8064000</v>
      </c>
      <c r="T367" s="247">
        <v>10000</v>
      </c>
      <c r="U367" s="185">
        <v>410</v>
      </c>
      <c r="V367" s="182">
        <f t="shared" si="76"/>
        <v>4100000</v>
      </c>
      <c r="W367" s="239">
        <v>0</v>
      </c>
      <c r="X367" s="185">
        <v>450</v>
      </c>
      <c r="Y367" s="182">
        <f t="shared" si="77"/>
        <v>0</v>
      </c>
      <c r="Z367" s="268">
        <v>81872.5</v>
      </c>
      <c r="AA367" s="185">
        <v>450</v>
      </c>
      <c r="AB367" s="182">
        <f t="shared" si="78"/>
        <v>36842625</v>
      </c>
      <c r="AC367" s="268">
        <v>16833.333333333332</v>
      </c>
      <c r="AD367" s="269">
        <v>500</v>
      </c>
      <c r="AE367" s="182">
        <f t="shared" si="79"/>
        <v>8416666.666666666</v>
      </c>
      <c r="AF367" s="247">
        <v>211000</v>
      </c>
      <c r="AG367" s="263">
        <v>450</v>
      </c>
      <c r="AH367" s="182">
        <f t="shared" si="80"/>
        <v>94950000</v>
      </c>
      <c r="AI367" s="247"/>
      <c r="AJ367" s="263">
        <v>550</v>
      </c>
      <c r="AK367" s="182">
        <f t="shared" si="81"/>
        <v>0</v>
      </c>
      <c r="AL367" s="268">
        <v>505000</v>
      </c>
      <c r="AM367" s="269">
        <v>320</v>
      </c>
      <c r="AN367" s="182">
        <f t="shared" si="82"/>
        <v>161600000</v>
      </c>
      <c r="AO367" s="264">
        <v>9750</v>
      </c>
      <c r="AP367" s="182">
        <v>320</v>
      </c>
      <c r="AQ367" s="182">
        <f t="shared" si="83"/>
        <v>3120000</v>
      </c>
      <c r="AR367" s="264">
        <v>16450</v>
      </c>
      <c r="AS367" s="182">
        <v>65</v>
      </c>
      <c r="AT367" s="182">
        <f t="shared" si="84"/>
        <v>1069250</v>
      </c>
    </row>
    <row r="368" spans="1:46" ht="24.95" customHeight="1">
      <c r="A368" s="182">
        <v>366</v>
      </c>
      <c r="B368" s="239"/>
      <c r="C368" s="247"/>
      <c r="D368" s="247" t="s">
        <v>411</v>
      </c>
      <c r="E368" s="266">
        <v>14143800</v>
      </c>
      <c r="F368" s="267">
        <v>35</v>
      </c>
      <c r="G368" s="182">
        <f t="shared" si="71"/>
        <v>495033000</v>
      </c>
      <c r="H368" s="247">
        <v>224000</v>
      </c>
      <c r="I368" s="263">
        <v>410</v>
      </c>
      <c r="J368" s="182">
        <f t="shared" si="72"/>
        <v>91840000</v>
      </c>
      <c r="K368" s="239"/>
      <c r="M368" s="182">
        <f t="shared" si="73"/>
        <v>0</v>
      </c>
      <c r="N368" s="247">
        <v>27000</v>
      </c>
      <c r="O368" s="185">
        <v>420</v>
      </c>
      <c r="P368" s="182">
        <f t="shared" si="74"/>
        <v>11340000</v>
      </c>
      <c r="Q368" s="247">
        <v>27500</v>
      </c>
      <c r="R368" s="185">
        <v>420</v>
      </c>
      <c r="S368" s="182">
        <f t="shared" si="75"/>
        <v>11550000</v>
      </c>
      <c r="T368" s="247">
        <v>26000</v>
      </c>
      <c r="U368" s="185">
        <v>410</v>
      </c>
      <c r="V368" s="182">
        <f t="shared" si="76"/>
        <v>10660000</v>
      </c>
      <c r="W368" s="239">
        <v>300</v>
      </c>
      <c r="X368" s="185">
        <v>450</v>
      </c>
      <c r="Y368" s="182">
        <f t="shared" si="77"/>
        <v>135000</v>
      </c>
      <c r="Z368" s="268">
        <v>95283.75</v>
      </c>
      <c r="AA368" s="185">
        <v>450</v>
      </c>
      <c r="AB368" s="182">
        <f t="shared" si="78"/>
        <v>42877687.5</v>
      </c>
      <c r="AC368" s="268">
        <v>1988.8888888888889</v>
      </c>
      <c r="AD368" s="269">
        <v>500</v>
      </c>
      <c r="AE368" s="182">
        <f t="shared" si="79"/>
        <v>994444.4444444445</v>
      </c>
      <c r="AF368" s="247">
        <v>2700</v>
      </c>
      <c r="AG368" s="263">
        <v>450</v>
      </c>
      <c r="AH368" s="182">
        <f t="shared" si="80"/>
        <v>1215000</v>
      </c>
      <c r="AI368" s="247"/>
      <c r="AJ368" s="263">
        <v>550</v>
      </c>
      <c r="AK368" s="182">
        <f t="shared" si="81"/>
        <v>0</v>
      </c>
      <c r="AL368" s="268">
        <v>59666.666666666664</v>
      </c>
      <c r="AM368" s="269">
        <v>320</v>
      </c>
      <c r="AN368" s="182">
        <f t="shared" si="82"/>
        <v>19093333.333333332</v>
      </c>
      <c r="AO368" s="264">
        <v>3200</v>
      </c>
      <c r="AP368" s="182">
        <v>320</v>
      </c>
      <c r="AQ368" s="182">
        <f t="shared" si="83"/>
        <v>1024000</v>
      </c>
      <c r="AR368" s="264">
        <v>5300</v>
      </c>
      <c r="AS368" s="182">
        <v>65</v>
      </c>
      <c r="AT368" s="182">
        <f t="shared" si="84"/>
        <v>344500</v>
      </c>
    </row>
    <row r="369" spans="1:46" ht="24.95" customHeight="1">
      <c r="A369" s="182">
        <v>367</v>
      </c>
      <c r="B369" s="239"/>
      <c r="C369" s="247"/>
      <c r="D369" s="247" t="s">
        <v>364</v>
      </c>
      <c r="E369" s="266">
        <v>3651804</v>
      </c>
      <c r="F369" s="267">
        <v>35</v>
      </c>
      <c r="G369" s="182">
        <f t="shared" si="71"/>
        <v>127813140</v>
      </c>
      <c r="H369" s="247">
        <v>72000</v>
      </c>
      <c r="I369" s="263">
        <v>410</v>
      </c>
      <c r="J369" s="182">
        <f t="shared" si="72"/>
        <v>29520000</v>
      </c>
      <c r="K369" s="239"/>
      <c r="M369" s="182">
        <f t="shared" si="73"/>
        <v>0</v>
      </c>
      <c r="N369" s="247">
        <v>63040</v>
      </c>
      <c r="O369" s="185">
        <v>420</v>
      </c>
      <c r="P369" s="182">
        <f t="shared" si="74"/>
        <v>26476800</v>
      </c>
      <c r="Q369" s="247">
        <v>13000</v>
      </c>
      <c r="R369" s="185">
        <v>420</v>
      </c>
      <c r="S369" s="182">
        <f t="shared" si="75"/>
        <v>5460000</v>
      </c>
      <c r="T369" s="247">
        <v>14000</v>
      </c>
      <c r="U369" s="185">
        <v>410</v>
      </c>
      <c r="V369" s="182">
        <f t="shared" si="76"/>
        <v>5740000</v>
      </c>
      <c r="W369" s="239">
        <v>360</v>
      </c>
      <c r="X369" s="185">
        <v>450</v>
      </c>
      <c r="Y369" s="182">
        <f t="shared" si="77"/>
        <v>162000</v>
      </c>
      <c r="Z369" s="268">
        <v>47734</v>
      </c>
      <c r="AA369" s="185">
        <v>450</v>
      </c>
      <c r="AB369" s="182">
        <f t="shared" si="78"/>
        <v>21480300</v>
      </c>
      <c r="AC369" s="268">
        <v>240</v>
      </c>
      <c r="AD369" s="269">
        <v>500</v>
      </c>
      <c r="AE369" s="182">
        <f t="shared" si="79"/>
        <v>120000</v>
      </c>
      <c r="AF369" s="247">
        <v>493970</v>
      </c>
      <c r="AG369" s="263">
        <v>450</v>
      </c>
      <c r="AH369" s="182">
        <f t="shared" si="80"/>
        <v>222286500</v>
      </c>
      <c r="AI369" s="247">
        <v>633</v>
      </c>
      <c r="AJ369" s="263">
        <v>550</v>
      </c>
      <c r="AK369" s="182">
        <f t="shared" si="81"/>
        <v>348150</v>
      </c>
      <c r="AL369" s="268">
        <v>7200</v>
      </c>
      <c r="AM369" s="269">
        <v>320</v>
      </c>
      <c r="AN369" s="182">
        <f t="shared" si="82"/>
        <v>2304000</v>
      </c>
      <c r="AO369" s="264">
        <v>7200</v>
      </c>
      <c r="AP369" s="182">
        <v>320</v>
      </c>
      <c r="AQ369" s="182">
        <f t="shared" si="83"/>
        <v>2304000</v>
      </c>
      <c r="AR369" s="264">
        <v>12000</v>
      </c>
      <c r="AS369" s="182">
        <v>65</v>
      </c>
      <c r="AT369" s="182">
        <f t="shared" si="84"/>
        <v>780000</v>
      </c>
    </row>
    <row r="370" spans="1:46" ht="24.95" customHeight="1">
      <c r="A370" s="182">
        <v>368</v>
      </c>
      <c r="B370" s="239"/>
      <c r="C370" s="247"/>
      <c r="D370" s="247" t="s">
        <v>412</v>
      </c>
      <c r="E370" s="266">
        <v>627950</v>
      </c>
      <c r="F370" s="267">
        <v>35</v>
      </c>
      <c r="G370" s="182">
        <f t="shared" si="71"/>
        <v>21978250</v>
      </c>
      <c r="H370" s="247">
        <v>96400</v>
      </c>
      <c r="I370" s="263">
        <v>410</v>
      </c>
      <c r="J370" s="182">
        <f t="shared" si="72"/>
        <v>39524000</v>
      </c>
      <c r="K370" s="239"/>
      <c r="M370" s="182">
        <f t="shared" si="73"/>
        <v>0</v>
      </c>
      <c r="N370" s="247">
        <v>55700</v>
      </c>
      <c r="O370" s="185">
        <v>420</v>
      </c>
      <c r="P370" s="182">
        <f t="shared" si="74"/>
        <v>23394000</v>
      </c>
      <c r="Q370" s="247">
        <v>9900</v>
      </c>
      <c r="R370" s="185">
        <v>420</v>
      </c>
      <c r="S370" s="182">
        <f t="shared" si="75"/>
        <v>4158000</v>
      </c>
      <c r="T370" s="247">
        <v>57000</v>
      </c>
      <c r="U370" s="185">
        <v>410</v>
      </c>
      <c r="V370" s="182">
        <f t="shared" si="76"/>
        <v>23370000</v>
      </c>
      <c r="W370" s="239">
        <v>612</v>
      </c>
      <c r="X370" s="185">
        <v>450</v>
      </c>
      <c r="Y370" s="182">
        <f t="shared" si="77"/>
        <v>275400</v>
      </c>
      <c r="Z370" s="268">
        <v>116315.25</v>
      </c>
      <c r="AA370" s="185">
        <v>450</v>
      </c>
      <c r="AB370" s="182">
        <f t="shared" si="78"/>
        <v>52341862.5</v>
      </c>
      <c r="AC370" s="268">
        <v>530.55555555555554</v>
      </c>
      <c r="AD370" s="269">
        <v>500</v>
      </c>
      <c r="AE370" s="182">
        <f t="shared" si="79"/>
        <v>265277.77777777775</v>
      </c>
      <c r="AF370" s="247">
        <v>99928</v>
      </c>
      <c r="AG370" s="263">
        <v>450</v>
      </c>
      <c r="AH370" s="182">
        <f t="shared" si="80"/>
        <v>44967600</v>
      </c>
      <c r="AI370" s="247"/>
      <c r="AJ370" s="263">
        <v>550</v>
      </c>
      <c r="AK370" s="182">
        <f t="shared" si="81"/>
        <v>0</v>
      </c>
      <c r="AL370" s="268">
        <v>15916.666666666666</v>
      </c>
      <c r="AM370" s="269">
        <v>320</v>
      </c>
      <c r="AN370" s="182">
        <f t="shared" si="82"/>
        <v>5093333.333333333</v>
      </c>
      <c r="AO370" s="264">
        <v>764</v>
      </c>
      <c r="AP370" s="182">
        <v>320</v>
      </c>
      <c r="AQ370" s="182">
        <f t="shared" si="83"/>
        <v>244480</v>
      </c>
      <c r="AR370" s="264">
        <v>7135</v>
      </c>
      <c r="AS370" s="182">
        <v>65</v>
      </c>
      <c r="AT370" s="182">
        <f t="shared" si="84"/>
        <v>463775</v>
      </c>
    </row>
    <row r="371" spans="1:46" s="174" customFormat="1" ht="24.95" customHeight="1">
      <c r="A371" s="174">
        <v>369</v>
      </c>
      <c r="C371" s="175"/>
      <c r="D371" s="176" t="s">
        <v>52</v>
      </c>
      <c r="E371" s="177">
        <v>37035154</v>
      </c>
      <c r="F371" s="178">
        <v>35</v>
      </c>
      <c r="G371" s="182">
        <f t="shared" si="71"/>
        <v>1296230390</v>
      </c>
      <c r="H371" s="177">
        <v>822400</v>
      </c>
      <c r="I371" s="178">
        <v>410</v>
      </c>
      <c r="J371" s="182">
        <f t="shared" si="72"/>
        <v>337184000</v>
      </c>
      <c r="K371" s="177">
        <v>0</v>
      </c>
      <c r="L371" s="180"/>
      <c r="M371" s="182">
        <f t="shared" si="73"/>
        <v>0</v>
      </c>
      <c r="N371" s="177">
        <v>243240</v>
      </c>
      <c r="O371" s="180">
        <v>420</v>
      </c>
      <c r="P371" s="182">
        <f t="shared" si="74"/>
        <v>102160800</v>
      </c>
      <c r="Q371" s="177">
        <v>69600</v>
      </c>
      <c r="R371" s="180">
        <v>420</v>
      </c>
      <c r="S371" s="182">
        <f t="shared" si="75"/>
        <v>29232000</v>
      </c>
      <c r="T371" s="177">
        <v>107000</v>
      </c>
      <c r="U371" s="180">
        <v>410</v>
      </c>
      <c r="V371" s="182">
        <f t="shared" si="76"/>
        <v>43870000</v>
      </c>
      <c r="W371" s="177">
        <v>1272</v>
      </c>
      <c r="X371" s="180">
        <v>450</v>
      </c>
      <c r="Y371" s="182">
        <f t="shared" si="77"/>
        <v>572400</v>
      </c>
      <c r="Z371" s="177">
        <v>341205.5</v>
      </c>
      <c r="AA371" s="180">
        <v>450</v>
      </c>
      <c r="AB371" s="182">
        <f t="shared" si="78"/>
        <v>153542475</v>
      </c>
      <c r="AC371" s="177">
        <v>19592.777777777777</v>
      </c>
      <c r="AD371" s="178">
        <v>500</v>
      </c>
      <c r="AE371" s="182">
        <f t="shared" si="79"/>
        <v>9796388.8888888881</v>
      </c>
      <c r="AF371" s="177">
        <v>807598</v>
      </c>
      <c r="AG371" s="178">
        <v>450</v>
      </c>
      <c r="AH371" s="182">
        <f t="shared" si="80"/>
        <v>363419100</v>
      </c>
      <c r="AI371" s="177">
        <v>633</v>
      </c>
      <c r="AJ371" s="178">
        <v>550</v>
      </c>
      <c r="AK371" s="182">
        <f t="shared" si="81"/>
        <v>348150</v>
      </c>
      <c r="AL371" s="177">
        <v>587783.33333333326</v>
      </c>
      <c r="AM371" s="178">
        <v>320</v>
      </c>
      <c r="AN371" s="182">
        <f t="shared" si="82"/>
        <v>188090666.66666663</v>
      </c>
      <c r="AO371" s="177">
        <v>20914</v>
      </c>
      <c r="AP371" s="182">
        <v>320</v>
      </c>
      <c r="AQ371" s="182">
        <f t="shared" si="83"/>
        <v>6692480</v>
      </c>
      <c r="AR371" s="177">
        <v>40885</v>
      </c>
      <c r="AS371" s="174">
        <v>65</v>
      </c>
      <c r="AT371" s="182">
        <f t="shared" si="84"/>
        <v>2657525</v>
      </c>
    </row>
    <row r="372" spans="1:46" ht="24.95" customHeight="1">
      <c r="A372" s="182">
        <v>370</v>
      </c>
      <c r="B372" s="239"/>
      <c r="C372" s="239"/>
      <c r="D372" s="239"/>
      <c r="E372" s="239"/>
      <c r="F372" s="246"/>
      <c r="G372" s="182">
        <f t="shared" si="71"/>
        <v>0</v>
      </c>
      <c r="H372" s="239"/>
      <c r="I372" s="246"/>
      <c r="J372" s="182">
        <f t="shared" si="72"/>
        <v>0</v>
      </c>
      <c r="K372" s="239"/>
      <c r="M372" s="182">
        <f t="shared" si="73"/>
        <v>0</v>
      </c>
      <c r="N372" s="239"/>
      <c r="P372" s="182">
        <f t="shared" si="74"/>
        <v>0</v>
      </c>
      <c r="Q372" s="239"/>
      <c r="S372" s="182">
        <f t="shared" si="75"/>
        <v>0</v>
      </c>
      <c r="T372" s="239"/>
      <c r="V372" s="182">
        <f t="shared" si="76"/>
        <v>0</v>
      </c>
      <c r="W372" s="239"/>
      <c r="Y372" s="182">
        <f t="shared" si="77"/>
        <v>0</v>
      </c>
      <c r="Z372" s="239"/>
      <c r="AB372" s="182">
        <f t="shared" si="78"/>
        <v>0</v>
      </c>
      <c r="AC372" s="239"/>
      <c r="AD372" s="246"/>
      <c r="AE372" s="182">
        <f t="shared" si="79"/>
        <v>0</v>
      </c>
      <c r="AF372" s="239"/>
      <c r="AG372" s="246"/>
      <c r="AH372" s="182">
        <f t="shared" si="80"/>
        <v>0</v>
      </c>
      <c r="AI372" s="239"/>
      <c r="AJ372" s="246"/>
      <c r="AK372" s="182">
        <f t="shared" si="81"/>
        <v>0</v>
      </c>
      <c r="AL372" s="239"/>
      <c r="AM372" s="246"/>
      <c r="AN372" s="182">
        <f t="shared" si="82"/>
        <v>0</v>
      </c>
      <c r="AO372" s="239"/>
      <c r="AQ372" s="182">
        <f t="shared" si="83"/>
        <v>0</v>
      </c>
      <c r="AR372" s="239"/>
      <c r="AT372" s="182">
        <f t="shared" si="84"/>
        <v>0</v>
      </c>
    </row>
    <row r="373" spans="1:46" ht="24.95" customHeight="1">
      <c r="A373" s="182">
        <v>371</v>
      </c>
      <c r="B373" s="239">
        <v>44</v>
      </c>
      <c r="C373" s="264" t="s">
        <v>486</v>
      </c>
      <c r="D373" s="264" t="s">
        <v>487</v>
      </c>
      <c r="E373" s="268">
        <v>4246079.5</v>
      </c>
      <c r="F373" s="269">
        <v>50</v>
      </c>
      <c r="G373" s="182">
        <f t="shared" si="71"/>
        <v>212303975</v>
      </c>
      <c r="H373" s="264">
        <v>613800</v>
      </c>
      <c r="I373" s="265">
        <v>400</v>
      </c>
      <c r="J373" s="182">
        <f t="shared" si="72"/>
        <v>245520000</v>
      </c>
      <c r="K373" s="264"/>
      <c r="M373" s="182">
        <f t="shared" si="73"/>
        <v>0</v>
      </c>
      <c r="N373" s="264">
        <v>181404</v>
      </c>
      <c r="O373" s="185">
        <v>420</v>
      </c>
      <c r="P373" s="182">
        <f t="shared" si="74"/>
        <v>76189680</v>
      </c>
      <c r="Q373" s="264">
        <v>10428.6</v>
      </c>
      <c r="R373" s="185">
        <v>400</v>
      </c>
      <c r="S373" s="182">
        <f t="shared" si="75"/>
        <v>4171440</v>
      </c>
      <c r="T373" s="264">
        <v>7500</v>
      </c>
      <c r="U373" s="185">
        <v>430</v>
      </c>
      <c r="V373" s="182">
        <f t="shared" si="76"/>
        <v>3225000</v>
      </c>
      <c r="W373" s="264">
        <v>3825</v>
      </c>
      <c r="X373" s="185">
        <v>380</v>
      </c>
      <c r="Y373" s="182">
        <f t="shared" si="77"/>
        <v>1453500</v>
      </c>
      <c r="Z373" s="264">
        <v>446566.5</v>
      </c>
      <c r="AA373" s="185">
        <v>520</v>
      </c>
      <c r="AB373" s="182">
        <f t="shared" si="78"/>
        <v>232214580</v>
      </c>
      <c r="AC373" s="268"/>
      <c r="AD373" s="269"/>
      <c r="AE373" s="182">
        <f t="shared" si="79"/>
        <v>0</v>
      </c>
      <c r="AF373" s="264">
        <v>28685</v>
      </c>
      <c r="AG373" s="265">
        <v>800</v>
      </c>
      <c r="AH373" s="182">
        <f t="shared" si="80"/>
        <v>22948000</v>
      </c>
      <c r="AI373" s="264">
        <v>1434.25</v>
      </c>
      <c r="AJ373" s="265">
        <v>480</v>
      </c>
      <c r="AK373" s="182">
        <f t="shared" si="81"/>
        <v>688440</v>
      </c>
      <c r="AL373" s="268">
        <v>86044.766666666663</v>
      </c>
      <c r="AM373" s="269">
        <v>350</v>
      </c>
      <c r="AN373" s="182">
        <f t="shared" si="82"/>
        <v>30115668.333333332</v>
      </c>
      <c r="AO373" s="264">
        <v>5115</v>
      </c>
      <c r="AP373" s="182">
        <v>320</v>
      </c>
      <c r="AQ373" s="182">
        <f t="shared" si="83"/>
        <v>1636800</v>
      </c>
      <c r="AR373" s="264">
        <v>15986</v>
      </c>
      <c r="AS373" s="182">
        <v>65</v>
      </c>
      <c r="AT373" s="182">
        <f t="shared" si="84"/>
        <v>1039090</v>
      </c>
    </row>
    <row r="374" spans="1:46" ht="24.95" customHeight="1">
      <c r="A374" s="182">
        <v>372</v>
      </c>
      <c r="B374" s="239"/>
      <c r="C374" s="264"/>
      <c r="D374" s="264" t="s">
        <v>488</v>
      </c>
      <c r="E374" s="268">
        <v>6196667</v>
      </c>
      <c r="F374" s="269">
        <v>50</v>
      </c>
      <c r="G374" s="182">
        <f t="shared" si="71"/>
        <v>309833350</v>
      </c>
      <c r="H374" s="264">
        <v>1329600</v>
      </c>
      <c r="I374" s="265">
        <v>400</v>
      </c>
      <c r="J374" s="182">
        <f t="shared" si="72"/>
        <v>531840000</v>
      </c>
      <c r="K374" s="264"/>
      <c r="M374" s="182">
        <f t="shared" si="73"/>
        <v>0</v>
      </c>
      <c r="N374" s="264">
        <v>483444</v>
      </c>
      <c r="O374" s="185">
        <v>420</v>
      </c>
      <c r="P374" s="182">
        <f t="shared" si="74"/>
        <v>203046480</v>
      </c>
      <c r="Q374" s="264">
        <v>14244</v>
      </c>
      <c r="R374" s="185">
        <v>400</v>
      </c>
      <c r="S374" s="182">
        <f t="shared" si="75"/>
        <v>5697600</v>
      </c>
      <c r="T374" s="264">
        <v>19500</v>
      </c>
      <c r="U374" s="185">
        <v>430</v>
      </c>
      <c r="V374" s="182">
        <f t="shared" si="76"/>
        <v>8385000</v>
      </c>
      <c r="W374" s="264">
        <v>4590</v>
      </c>
      <c r="X374" s="185">
        <v>380</v>
      </c>
      <c r="Y374" s="182">
        <f t="shared" si="77"/>
        <v>1744200</v>
      </c>
      <c r="Z374" s="264">
        <v>957429</v>
      </c>
      <c r="AA374" s="185">
        <v>520</v>
      </c>
      <c r="AB374" s="182">
        <f t="shared" si="78"/>
        <v>497863080</v>
      </c>
      <c r="AC374" s="268"/>
      <c r="AD374" s="269"/>
      <c r="AE374" s="182">
        <f t="shared" si="79"/>
        <v>0</v>
      </c>
      <c r="AF374" s="264">
        <v>83695</v>
      </c>
      <c r="AG374" s="265">
        <v>800</v>
      </c>
      <c r="AH374" s="182">
        <f t="shared" si="80"/>
        <v>66956000</v>
      </c>
      <c r="AI374" s="264">
        <v>4184.75</v>
      </c>
      <c r="AJ374" s="265">
        <v>480</v>
      </c>
      <c r="AK374" s="182">
        <f t="shared" si="81"/>
        <v>2008680</v>
      </c>
      <c r="AL374" s="268">
        <v>190596.26666666666</v>
      </c>
      <c r="AM374" s="269">
        <v>350</v>
      </c>
      <c r="AN374" s="182">
        <f t="shared" si="82"/>
        <v>66708693.333333328</v>
      </c>
      <c r="AO374" s="264">
        <v>11080</v>
      </c>
      <c r="AP374" s="182">
        <v>320</v>
      </c>
      <c r="AQ374" s="182">
        <f t="shared" si="83"/>
        <v>3545600</v>
      </c>
      <c r="AR374" s="264">
        <v>41424</v>
      </c>
      <c r="AS374" s="182">
        <v>65</v>
      </c>
      <c r="AT374" s="182">
        <f t="shared" si="84"/>
        <v>2692560</v>
      </c>
    </row>
    <row r="375" spans="1:46" ht="24.95" customHeight="1">
      <c r="A375" s="182">
        <v>373</v>
      </c>
      <c r="B375" s="239"/>
      <c r="C375" s="264"/>
      <c r="D375" s="264" t="s">
        <v>489</v>
      </c>
      <c r="E375" s="268">
        <v>7112956</v>
      </c>
      <c r="F375" s="269">
        <v>50</v>
      </c>
      <c r="G375" s="182">
        <f t="shared" si="71"/>
        <v>355647800</v>
      </c>
      <c r="H375" s="264">
        <v>1168560</v>
      </c>
      <c r="I375" s="265">
        <v>400</v>
      </c>
      <c r="J375" s="182">
        <f t="shared" si="72"/>
        <v>467424000</v>
      </c>
      <c r="K375" s="264"/>
      <c r="M375" s="182">
        <f t="shared" si="73"/>
        <v>0</v>
      </c>
      <c r="N375" s="264">
        <v>425034</v>
      </c>
      <c r="O375" s="185">
        <v>420</v>
      </c>
      <c r="P375" s="182">
        <f t="shared" si="74"/>
        <v>178514280</v>
      </c>
      <c r="Q375" s="264">
        <v>7934.4</v>
      </c>
      <c r="R375" s="185">
        <v>400</v>
      </c>
      <c r="S375" s="182">
        <f t="shared" si="75"/>
        <v>3173760</v>
      </c>
      <c r="T375" s="264">
        <v>10500</v>
      </c>
      <c r="U375" s="185">
        <v>430</v>
      </c>
      <c r="V375" s="182">
        <f t="shared" si="76"/>
        <v>4515000</v>
      </c>
      <c r="W375" s="264">
        <v>6705</v>
      </c>
      <c r="X375" s="185">
        <v>380</v>
      </c>
      <c r="Y375" s="182">
        <f t="shared" si="77"/>
        <v>2547900</v>
      </c>
      <c r="Z375" s="264">
        <v>997591.5</v>
      </c>
      <c r="AA375" s="185">
        <v>520</v>
      </c>
      <c r="AB375" s="182">
        <f t="shared" si="78"/>
        <v>518747580</v>
      </c>
      <c r="AC375" s="268"/>
      <c r="AD375" s="269"/>
      <c r="AE375" s="182">
        <f t="shared" si="79"/>
        <v>0</v>
      </c>
      <c r="AF375" s="264">
        <v>48750</v>
      </c>
      <c r="AG375" s="265">
        <v>800</v>
      </c>
      <c r="AH375" s="182">
        <f t="shared" si="80"/>
        <v>39000000</v>
      </c>
      <c r="AI375" s="264">
        <v>2437.5</v>
      </c>
      <c r="AJ375" s="265">
        <v>480</v>
      </c>
      <c r="AK375" s="182">
        <f t="shared" si="81"/>
        <v>1170000</v>
      </c>
      <c r="AL375" s="268">
        <v>205556.36666666667</v>
      </c>
      <c r="AM375" s="269">
        <v>350</v>
      </c>
      <c r="AN375" s="182">
        <f t="shared" si="82"/>
        <v>71944728.333333328</v>
      </c>
      <c r="AO375" s="264">
        <v>9738</v>
      </c>
      <c r="AP375" s="182">
        <v>320</v>
      </c>
      <c r="AQ375" s="182">
        <f t="shared" si="83"/>
        <v>3116160</v>
      </c>
      <c r="AR375" s="264">
        <v>36081</v>
      </c>
      <c r="AS375" s="182">
        <v>65</v>
      </c>
      <c r="AT375" s="182">
        <f t="shared" si="84"/>
        <v>2345265</v>
      </c>
    </row>
    <row r="376" spans="1:46" ht="24.95" customHeight="1">
      <c r="A376" s="182">
        <v>374</v>
      </c>
      <c r="B376" s="239"/>
      <c r="C376" s="264"/>
      <c r="D376" s="264" t="s">
        <v>490</v>
      </c>
      <c r="E376" s="268">
        <v>3578481</v>
      </c>
      <c r="F376" s="269">
        <v>50</v>
      </c>
      <c r="G376" s="182">
        <f t="shared" si="71"/>
        <v>178924050</v>
      </c>
      <c r="H376" s="264">
        <v>1073040</v>
      </c>
      <c r="I376" s="265">
        <v>400</v>
      </c>
      <c r="J376" s="182">
        <f t="shared" si="72"/>
        <v>429216000</v>
      </c>
      <c r="K376" s="264"/>
      <c r="M376" s="182">
        <f t="shared" si="73"/>
        <v>0</v>
      </c>
      <c r="N376" s="264">
        <v>516240</v>
      </c>
      <c r="O376" s="185">
        <v>420</v>
      </c>
      <c r="P376" s="182">
        <f t="shared" si="74"/>
        <v>216820800</v>
      </c>
      <c r="Q376" s="264">
        <v>17970</v>
      </c>
      <c r="R376" s="185">
        <v>400</v>
      </c>
      <c r="S376" s="182">
        <f t="shared" si="75"/>
        <v>7188000</v>
      </c>
      <c r="T376" s="264">
        <v>42750</v>
      </c>
      <c r="U376" s="185">
        <v>430</v>
      </c>
      <c r="V376" s="182">
        <f t="shared" si="76"/>
        <v>18382500</v>
      </c>
      <c r="W376" s="264">
        <v>29025</v>
      </c>
      <c r="X376" s="185">
        <v>380</v>
      </c>
      <c r="Y376" s="182">
        <f t="shared" si="77"/>
        <v>11029500</v>
      </c>
      <c r="Z376" s="264">
        <v>1133770.5</v>
      </c>
      <c r="AA376" s="185">
        <v>520</v>
      </c>
      <c r="AB376" s="182">
        <f t="shared" si="78"/>
        <v>589560660</v>
      </c>
      <c r="AC376" s="268"/>
      <c r="AD376" s="269"/>
      <c r="AE376" s="182">
        <f t="shared" si="79"/>
        <v>0</v>
      </c>
      <c r="AF376" s="264">
        <v>345700</v>
      </c>
      <c r="AG376" s="265">
        <v>800</v>
      </c>
      <c r="AH376" s="182">
        <f t="shared" si="80"/>
        <v>276560000</v>
      </c>
      <c r="AI376" s="264">
        <v>17285</v>
      </c>
      <c r="AJ376" s="265">
        <v>480</v>
      </c>
      <c r="AK376" s="182">
        <f t="shared" si="81"/>
        <v>8296800</v>
      </c>
      <c r="AL376" s="268">
        <v>233636.06666666668</v>
      </c>
      <c r="AM376" s="269">
        <v>350</v>
      </c>
      <c r="AN376" s="182">
        <f t="shared" si="82"/>
        <v>81772623.333333343</v>
      </c>
      <c r="AO376" s="264">
        <v>8942</v>
      </c>
      <c r="AP376" s="182">
        <v>320</v>
      </c>
      <c r="AQ376" s="182">
        <f t="shared" si="83"/>
        <v>2861440</v>
      </c>
      <c r="AR376" s="264">
        <v>44518</v>
      </c>
      <c r="AS376" s="182">
        <v>65</v>
      </c>
      <c r="AT376" s="182">
        <f t="shared" si="84"/>
        <v>2893670</v>
      </c>
    </row>
    <row r="377" spans="1:46" ht="24.95" customHeight="1">
      <c r="A377" s="182">
        <v>375</v>
      </c>
      <c r="B377" s="239"/>
      <c r="C377" s="264"/>
      <c r="D377" s="264" t="s">
        <v>491</v>
      </c>
      <c r="E377" s="268">
        <v>2923673</v>
      </c>
      <c r="F377" s="269">
        <v>50</v>
      </c>
      <c r="G377" s="182">
        <f t="shared" si="71"/>
        <v>146183650</v>
      </c>
      <c r="H377" s="264">
        <v>528960</v>
      </c>
      <c r="I377" s="265">
        <v>400</v>
      </c>
      <c r="J377" s="182">
        <f t="shared" si="72"/>
        <v>211584000</v>
      </c>
      <c r="K377" s="264"/>
      <c r="M377" s="182">
        <f t="shared" si="73"/>
        <v>0</v>
      </c>
      <c r="N377" s="264">
        <v>140508</v>
      </c>
      <c r="O377" s="185">
        <v>420</v>
      </c>
      <c r="P377" s="182">
        <f t="shared" si="74"/>
        <v>59013360</v>
      </c>
      <c r="Q377" s="264">
        <v>4200</v>
      </c>
      <c r="R377" s="185">
        <v>400</v>
      </c>
      <c r="S377" s="182">
        <f t="shared" si="75"/>
        <v>1680000</v>
      </c>
      <c r="T377" s="264">
        <v>25500</v>
      </c>
      <c r="U377" s="185">
        <v>430</v>
      </c>
      <c r="V377" s="182">
        <f t="shared" si="76"/>
        <v>10965000</v>
      </c>
      <c r="W377" s="264">
        <v>7312.5</v>
      </c>
      <c r="X377" s="185">
        <v>380</v>
      </c>
      <c r="Y377" s="182">
        <f t="shared" si="77"/>
        <v>2778750</v>
      </c>
      <c r="Z377" s="264">
        <v>472140</v>
      </c>
      <c r="AA377" s="185">
        <v>520</v>
      </c>
      <c r="AB377" s="182">
        <f t="shared" si="78"/>
        <v>245512800</v>
      </c>
      <c r="AC377" s="268"/>
      <c r="AD377" s="269"/>
      <c r="AE377" s="182">
        <f t="shared" si="79"/>
        <v>0</v>
      </c>
      <c r="AF377" s="264">
        <v>21130</v>
      </c>
      <c r="AG377" s="265">
        <v>800</v>
      </c>
      <c r="AH377" s="182">
        <f t="shared" si="80"/>
        <v>16904000</v>
      </c>
      <c r="AI377" s="264">
        <v>1056.5</v>
      </c>
      <c r="AJ377" s="265">
        <v>480</v>
      </c>
      <c r="AK377" s="182">
        <f t="shared" si="81"/>
        <v>507120</v>
      </c>
      <c r="AL377" s="268">
        <v>97285.3</v>
      </c>
      <c r="AM377" s="269">
        <v>350</v>
      </c>
      <c r="AN377" s="182">
        <f t="shared" si="82"/>
        <v>34049855</v>
      </c>
      <c r="AO377" s="264">
        <v>4408</v>
      </c>
      <c r="AP377" s="182">
        <v>320</v>
      </c>
      <c r="AQ377" s="182">
        <f t="shared" si="83"/>
        <v>1410560</v>
      </c>
      <c r="AR377" s="264">
        <v>12059</v>
      </c>
      <c r="AS377" s="182">
        <v>65</v>
      </c>
      <c r="AT377" s="182">
        <f t="shared" si="84"/>
        <v>783835</v>
      </c>
    </row>
    <row r="378" spans="1:46" ht="24.95" customHeight="1">
      <c r="A378" s="182">
        <v>376</v>
      </c>
      <c r="B378" s="239"/>
      <c r="C378" s="264"/>
      <c r="D378" s="264" t="s">
        <v>492</v>
      </c>
      <c r="E378" s="268">
        <v>4034374</v>
      </c>
      <c r="F378" s="269">
        <v>50</v>
      </c>
      <c r="G378" s="182">
        <f t="shared" si="71"/>
        <v>201718700</v>
      </c>
      <c r="H378" s="264">
        <v>1009920</v>
      </c>
      <c r="I378" s="265">
        <v>400</v>
      </c>
      <c r="J378" s="182">
        <f t="shared" si="72"/>
        <v>403968000</v>
      </c>
      <c r="K378" s="264"/>
      <c r="M378" s="182">
        <f t="shared" si="73"/>
        <v>0</v>
      </c>
      <c r="N378" s="264">
        <v>608112</v>
      </c>
      <c r="O378" s="185">
        <v>420</v>
      </c>
      <c r="P378" s="182">
        <f t="shared" si="74"/>
        <v>255407040</v>
      </c>
      <c r="Q378" s="264">
        <v>16314</v>
      </c>
      <c r="R378" s="185">
        <v>400</v>
      </c>
      <c r="S378" s="182">
        <f t="shared" si="75"/>
        <v>6525600</v>
      </c>
      <c r="T378" s="264">
        <v>53250</v>
      </c>
      <c r="U378" s="185">
        <v>430</v>
      </c>
      <c r="V378" s="182">
        <f t="shared" si="76"/>
        <v>22897500</v>
      </c>
      <c r="W378" s="264">
        <v>3870</v>
      </c>
      <c r="X378" s="185">
        <v>380</v>
      </c>
      <c r="Y378" s="182">
        <f t="shared" si="77"/>
        <v>1470600</v>
      </c>
      <c r="Z378" s="264">
        <v>922410</v>
      </c>
      <c r="AA378" s="185">
        <v>520</v>
      </c>
      <c r="AB378" s="182">
        <f t="shared" si="78"/>
        <v>479653200</v>
      </c>
      <c r="AC378" s="268"/>
      <c r="AD378" s="269"/>
      <c r="AE378" s="182">
        <f t="shared" si="79"/>
        <v>0</v>
      </c>
      <c r="AF378" s="264">
        <v>99995</v>
      </c>
      <c r="AG378" s="265">
        <v>800</v>
      </c>
      <c r="AH378" s="182">
        <f t="shared" si="80"/>
        <v>79996000</v>
      </c>
      <c r="AI378" s="264">
        <v>4999.75</v>
      </c>
      <c r="AJ378" s="265">
        <v>480</v>
      </c>
      <c r="AK378" s="182">
        <f t="shared" si="81"/>
        <v>2399880</v>
      </c>
      <c r="AL378" s="268">
        <v>189391.2</v>
      </c>
      <c r="AM378" s="269">
        <v>350</v>
      </c>
      <c r="AN378" s="182">
        <f t="shared" si="82"/>
        <v>66286920.000000007</v>
      </c>
      <c r="AO378" s="264">
        <v>8416</v>
      </c>
      <c r="AP378" s="182">
        <v>320</v>
      </c>
      <c r="AQ378" s="182">
        <f t="shared" si="83"/>
        <v>2693120</v>
      </c>
      <c r="AR378" s="264">
        <v>52036</v>
      </c>
      <c r="AS378" s="182">
        <v>65</v>
      </c>
      <c r="AT378" s="182">
        <f t="shared" si="84"/>
        <v>3382340</v>
      </c>
    </row>
    <row r="379" spans="1:46" s="174" customFormat="1" ht="24.95" customHeight="1">
      <c r="A379" s="174">
        <v>377</v>
      </c>
      <c r="C379" s="175"/>
      <c r="D379" s="176" t="s">
        <v>52</v>
      </c>
      <c r="E379" s="177">
        <v>28092230.5</v>
      </c>
      <c r="F379" s="178">
        <v>50</v>
      </c>
      <c r="G379" s="182">
        <f t="shared" si="71"/>
        <v>1404611525</v>
      </c>
      <c r="H379" s="177">
        <v>5723880</v>
      </c>
      <c r="I379" s="178">
        <v>400</v>
      </c>
      <c r="J379" s="182">
        <f t="shared" si="72"/>
        <v>2289552000</v>
      </c>
      <c r="K379" s="177">
        <v>0</v>
      </c>
      <c r="L379" s="180"/>
      <c r="M379" s="182">
        <f t="shared" si="73"/>
        <v>0</v>
      </c>
      <c r="N379" s="177">
        <v>2354742</v>
      </c>
      <c r="O379" s="180">
        <v>420</v>
      </c>
      <c r="P379" s="182">
        <f t="shared" si="74"/>
        <v>988991640</v>
      </c>
      <c r="Q379" s="177">
        <v>71091</v>
      </c>
      <c r="R379" s="180">
        <v>400</v>
      </c>
      <c r="S379" s="182">
        <f t="shared" si="75"/>
        <v>28436400</v>
      </c>
      <c r="T379" s="177">
        <v>159000</v>
      </c>
      <c r="U379" s="180">
        <v>430</v>
      </c>
      <c r="V379" s="182">
        <f t="shared" si="76"/>
        <v>68370000</v>
      </c>
      <c r="W379" s="177">
        <v>55327.5</v>
      </c>
      <c r="X379" s="180">
        <v>380</v>
      </c>
      <c r="Y379" s="182">
        <f t="shared" si="77"/>
        <v>21024450</v>
      </c>
      <c r="Z379" s="177">
        <v>4929907.5</v>
      </c>
      <c r="AA379" s="180">
        <v>520</v>
      </c>
      <c r="AB379" s="182">
        <f t="shared" si="78"/>
        <v>2563551900</v>
      </c>
      <c r="AC379" s="177"/>
      <c r="AD379" s="178"/>
      <c r="AE379" s="182">
        <f t="shared" si="79"/>
        <v>0</v>
      </c>
      <c r="AF379" s="177">
        <v>627955</v>
      </c>
      <c r="AG379" s="178">
        <v>800</v>
      </c>
      <c r="AH379" s="182">
        <f t="shared" si="80"/>
        <v>502364000</v>
      </c>
      <c r="AI379" s="177">
        <v>31397.75</v>
      </c>
      <c r="AJ379" s="178">
        <v>480</v>
      </c>
      <c r="AK379" s="182">
        <f t="shared" si="81"/>
        <v>15070920</v>
      </c>
      <c r="AL379" s="177">
        <v>1002509.9666666668</v>
      </c>
      <c r="AM379" s="178">
        <v>350</v>
      </c>
      <c r="AN379" s="182">
        <f t="shared" si="82"/>
        <v>350878488.33333337</v>
      </c>
      <c r="AO379" s="177">
        <v>47699</v>
      </c>
      <c r="AP379" s="182">
        <v>320</v>
      </c>
      <c r="AQ379" s="182">
        <f t="shared" si="83"/>
        <v>15263680</v>
      </c>
      <c r="AR379" s="177">
        <v>202104</v>
      </c>
      <c r="AS379" s="174">
        <v>65</v>
      </c>
      <c r="AT379" s="182">
        <f t="shared" si="84"/>
        <v>13136760</v>
      </c>
    </row>
    <row r="380" spans="1:46" ht="24.95" customHeight="1">
      <c r="A380" s="182">
        <v>378</v>
      </c>
      <c r="B380" s="239"/>
      <c r="C380" s="239"/>
      <c r="D380" s="239"/>
      <c r="E380" s="239"/>
      <c r="F380" s="246"/>
      <c r="G380" s="182">
        <f t="shared" si="71"/>
        <v>0</v>
      </c>
      <c r="H380" s="239"/>
      <c r="I380" s="246"/>
      <c r="J380" s="182">
        <f t="shared" si="72"/>
        <v>0</v>
      </c>
      <c r="K380" s="239"/>
      <c r="M380" s="182">
        <f t="shared" si="73"/>
        <v>0</v>
      </c>
      <c r="N380" s="239"/>
      <c r="P380" s="182">
        <f t="shared" si="74"/>
        <v>0</v>
      </c>
      <c r="Q380" s="239"/>
      <c r="S380" s="182">
        <f t="shared" si="75"/>
        <v>0</v>
      </c>
      <c r="T380" s="239"/>
      <c r="V380" s="182">
        <f t="shared" si="76"/>
        <v>0</v>
      </c>
      <c r="W380" s="239"/>
      <c r="Y380" s="182">
        <f t="shared" si="77"/>
        <v>0</v>
      </c>
      <c r="Z380" s="239"/>
      <c r="AB380" s="182">
        <f t="shared" si="78"/>
        <v>0</v>
      </c>
      <c r="AC380" s="239"/>
      <c r="AD380" s="246"/>
      <c r="AE380" s="182">
        <f t="shared" si="79"/>
        <v>0</v>
      </c>
      <c r="AF380" s="239"/>
      <c r="AG380" s="246"/>
      <c r="AH380" s="182">
        <f t="shared" si="80"/>
        <v>0</v>
      </c>
      <c r="AI380" s="239"/>
      <c r="AJ380" s="246"/>
      <c r="AK380" s="182">
        <f t="shared" si="81"/>
        <v>0</v>
      </c>
      <c r="AL380" s="239"/>
      <c r="AM380" s="246"/>
      <c r="AN380" s="182">
        <f t="shared" si="82"/>
        <v>0</v>
      </c>
      <c r="AO380" s="239"/>
      <c r="AP380" s="239"/>
      <c r="AQ380" s="182">
        <f t="shared" si="83"/>
        <v>0</v>
      </c>
      <c r="AR380" s="239"/>
      <c r="AT380" s="182">
        <f t="shared" si="84"/>
        <v>0</v>
      </c>
    </row>
    <row r="381" spans="1:46" ht="24.95" customHeight="1">
      <c r="A381" s="182">
        <v>379</v>
      </c>
      <c r="B381" s="239">
        <v>45</v>
      </c>
      <c r="C381" s="270" t="s">
        <v>429</v>
      </c>
      <c r="D381" s="256" t="s">
        <v>424</v>
      </c>
      <c r="E381" s="184">
        <v>2400000</v>
      </c>
      <c r="F381" s="271">
        <v>65</v>
      </c>
      <c r="G381" s="182">
        <f t="shared" si="71"/>
        <v>156000000</v>
      </c>
      <c r="H381" s="184">
        <v>2145000</v>
      </c>
      <c r="I381" s="271">
        <v>420</v>
      </c>
      <c r="J381" s="182">
        <f t="shared" si="72"/>
        <v>900900000</v>
      </c>
      <c r="K381" s="272"/>
      <c r="M381" s="182">
        <f t="shared" si="73"/>
        <v>0</v>
      </c>
      <c r="N381" s="184">
        <v>185500</v>
      </c>
      <c r="O381" s="185">
        <v>450</v>
      </c>
      <c r="P381" s="182">
        <f t="shared" si="74"/>
        <v>83475000</v>
      </c>
      <c r="Q381" s="184">
        <v>12000</v>
      </c>
      <c r="R381" s="185">
        <v>450</v>
      </c>
      <c r="S381" s="182">
        <f t="shared" si="75"/>
        <v>5400000</v>
      </c>
      <c r="T381" s="184">
        <v>185000</v>
      </c>
      <c r="U381" s="185">
        <v>480</v>
      </c>
      <c r="V381" s="182">
        <f t="shared" si="76"/>
        <v>88800000</v>
      </c>
      <c r="W381" s="184">
        <v>2750</v>
      </c>
      <c r="X381" s="185">
        <v>500</v>
      </c>
      <c r="Y381" s="182">
        <f t="shared" si="77"/>
        <v>1375000</v>
      </c>
      <c r="Z381" s="184">
        <v>1400000</v>
      </c>
      <c r="AA381" s="185">
        <v>400</v>
      </c>
      <c r="AB381" s="182">
        <f t="shared" si="78"/>
        <v>560000000</v>
      </c>
      <c r="AC381" s="273"/>
      <c r="AD381" s="273"/>
      <c r="AE381" s="182">
        <f t="shared" si="79"/>
        <v>0</v>
      </c>
      <c r="AF381" s="184">
        <v>15260</v>
      </c>
      <c r="AG381" s="271">
        <v>500</v>
      </c>
      <c r="AH381" s="182">
        <f t="shared" si="80"/>
        <v>7630000</v>
      </c>
      <c r="AI381" s="272"/>
      <c r="AJ381" s="271"/>
      <c r="AK381" s="182">
        <f t="shared" si="81"/>
        <v>0</v>
      </c>
      <c r="AL381" s="273">
        <v>6578.166666666667</v>
      </c>
      <c r="AM381" s="271">
        <v>360</v>
      </c>
      <c r="AN381" s="182">
        <f t="shared" si="82"/>
        <v>2368140</v>
      </c>
      <c r="AO381" s="189">
        <v>18000</v>
      </c>
      <c r="AP381" s="182">
        <v>320</v>
      </c>
      <c r="AQ381" s="182">
        <f t="shared" si="83"/>
        <v>5760000</v>
      </c>
      <c r="AR381" s="189">
        <v>35000</v>
      </c>
      <c r="AS381" s="264">
        <v>60</v>
      </c>
      <c r="AT381" s="182">
        <f t="shared" si="84"/>
        <v>2100000</v>
      </c>
    </row>
    <row r="382" spans="1:46" ht="24.95" customHeight="1">
      <c r="A382" s="182">
        <v>380</v>
      </c>
      <c r="B382" s="239"/>
      <c r="C382" s="256"/>
      <c r="D382" s="256" t="s">
        <v>425</v>
      </c>
      <c r="E382" s="184">
        <v>12000000</v>
      </c>
      <c r="F382" s="271">
        <v>60</v>
      </c>
      <c r="G382" s="182">
        <f t="shared" si="71"/>
        <v>720000000</v>
      </c>
      <c r="H382" s="184">
        <v>2000000</v>
      </c>
      <c r="I382" s="271">
        <v>400</v>
      </c>
      <c r="J382" s="182">
        <f t="shared" si="72"/>
        <v>800000000</v>
      </c>
      <c r="K382" s="272"/>
      <c r="M382" s="182">
        <f t="shared" si="73"/>
        <v>0</v>
      </c>
      <c r="N382" s="184">
        <v>500000</v>
      </c>
      <c r="O382" s="185">
        <v>480</v>
      </c>
      <c r="P382" s="182">
        <f t="shared" si="74"/>
        <v>240000000</v>
      </c>
      <c r="Q382" s="184">
        <v>67500</v>
      </c>
      <c r="R382" s="185">
        <v>480</v>
      </c>
      <c r="S382" s="182">
        <f t="shared" si="75"/>
        <v>32400000</v>
      </c>
      <c r="T382" s="184">
        <v>12000</v>
      </c>
      <c r="U382" s="185">
        <v>400</v>
      </c>
      <c r="V382" s="182">
        <f t="shared" si="76"/>
        <v>4800000</v>
      </c>
      <c r="W382" s="184">
        <v>2000</v>
      </c>
      <c r="X382" s="185">
        <v>400</v>
      </c>
      <c r="Y382" s="182">
        <f t="shared" si="77"/>
        <v>800000</v>
      </c>
      <c r="Z382" s="184">
        <v>1800000</v>
      </c>
      <c r="AA382" s="185">
        <v>400</v>
      </c>
      <c r="AB382" s="182">
        <f t="shared" si="78"/>
        <v>720000000</v>
      </c>
      <c r="AC382" s="273"/>
      <c r="AD382" s="273"/>
      <c r="AE382" s="182">
        <f t="shared" si="79"/>
        <v>0</v>
      </c>
      <c r="AF382" s="184">
        <v>35000</v>
      </c>
      <c r="AG382" s="271">
        <v>500</v>
      </c>
      <c r="AH382" s="182">
        <f t="shared" si="80"/>
        <v>17500000</v>
      </c>
      <c r="AI382" s="272"/>
      <c r="AJ382" s="271"/>
      <c r="AK382" s="182">
        <f t="shared" si="81"/>
        <v>0</v>
      </c>
      <c r="AL382" s="273">
        <v>299218</v>
      </c>
      <c r="AM382" s="271">
        <v>300</v>
      </c>
      <c r="AN382" s="182">
        <f t="shared" si="82"/>
        <v>89765400</v>
      </c>
      <c r="AO382" s="189">
        <v>15000</v>
      </c>
      <c r="AP382" s="182">
        <v>320</v>
      </c>
      <c r="AQ382" s="182">
        <f t="shared" si="83"/>
        <v>4800000</v>
      </c>
      <c r="AR382" s="189">
        <v>45000</v>
      </c>
      <c r="AS382" s="264">
        <v>60</v>
      </c>
      <c r="AT382" s="182">
        <f t="shared" si="84"/>
        <v>2700000</v>
      </c>
    </row>
    <row r="383" spans="1:46" ht="24.95" customHeight="1">
      <c r="A383" s="182">
        <v>381</v>
      </c>
      <c r="B383" s="239"/>
      <c r="C383" s="256"/>
      <c r="D383" s="256" t="s">
        <v>426</v>
      </c>
      <c r="E383" s="272">
        <v>4693400</v>
      </c>
      <c r="F383" s="271">
        <v>60</v>
      </c>
      <c r="G383" s="182">
        <f t="shared" si="71"/>
        <v>281604000</v>
      </c>
      <c r="H383" s="272">
        <v>1449900</v>
      </c>
      <c r="I383" s="271">
        <v>400</v>
      </c>
      <c r="J383" s="182">
        <f t="shared" si="72"/>
        <v>579960000</v>
      </c>
      <c r="K383" s="272"/>
      <c r="M383" s="182">
        <f t="shared" si="73"/>
        <v>0</v>
      </c>
      <c r="N383" s="272">
        <v>460000</v>
      </c>
      <c r="O383" s="185">
        <v>440</v>
      </c>
      <c r="P383" s="182">
        <f t="shared" si="74"/>
        <v>202400000</v>
      </c>
      <c r="Q383" s="272">
        <v>28000</v>
      </c>
      <c r="R383" s="185">
        <v>400</v>
      </c>
      <c r="S383" s="182">
        <f t="shared" si="75"/>
        <v>11200000</v>
      </c>
      <c r="T383" s="272"/>
      <c r="V383" s="182">
        <f t="shared" si="76"/>
        <v>0</v>
      </c>
      <c r="W383" s="272">
        <v>500</v>
      </c>
      <c r="X383" s="185">
        <v>300</v>
      </c>
      <c r="Y383" s="182">
        <f t="shared" si="77"/>
        <v>150000</v>
      </c>
      <c r="Z383" s="272">
        <v>1237700</v>
      </c>
      <c r="AA383" s="185">
        <v>300</v>
      </c>
      <c r="AB383" s="182">
        <f t="shared" si="78"/>
        <v>371310000</v>
      </c>
      <c r="AC383" s="273"/>
      <c r="AD383" s="273"/>
      <c r="AE383" s="182">
        <f t="shared" si="79"/>
        <v>0</v>
      </c>
      <c r="AF383" s="272">
        <v>106800</v>
      </c>
      <c r="AG383" s="271">
        <v>500</v>
      </c>
      <c r="AH383" s="182">
        <f t="shared" si="80"/>
        <v>53400000</v>
      </c>
      <c r="AI383" s="272">
        <v>10680</v>
      </c>
      <c r="AJ383" s="271">
        <v>320</v>
      </c>
      <c r="AK383" s="182">
        <f t="shared" si="81"/>
        <v>3417600</v>
      </c>
      <c r="AL383" s="273">
        <v>618.66666666666663</v>
      </c>
      <c r="AM383" s="271">
        <v>450</v>
      </c>
      <c r="AN383" s="182">
        <f t="shared" si="82"/>
        <v>278400</v>
      </c>
      <c r="AO383" s="225"/>
      <c r="AQ383" s="182">
        <f t="shared" si="83"/>
        <v>0</v>
      </c>
      <c r="AR383" s="225"/>
      <c r="AS383" s="264">
        <v>60</v>
      </c>
      <c r="AT383" s="182">
        <f t="shared" si="84"/>
        <v>0</v>
      </c>
    </row>
    <row r="384" spans="1:46" ht="24.95" customHeight="1">
      <c r="A384" s="182">
        <v>382</v>
      </c>
      <c r="B384" s="239"/>
      <c r="C384" s="256"/>
      <c r="D384" s="256" t="s">
        <v>427</v>
      </c>
      <c r="E384" s="272">
        <v>1347700</v>
      </c>
      <c r="F384" s="271">
        <v>60</v>
      </c>
      <c r="G384" s="182">
        <f t="shared" si="71"/>
        <v>80862000</v>
      </c>
      <c r="H384" s="272">
        <v>987000</v>
      </c>
      <c r="I384" s="271">
        <v>400</v>
      </c>
      <c r="J384" s="182">
        <f t="shared" si="72"/>
        <v>394800000</v>
      </c>
      <c r="K384" s="272"/>
      <c r="M384" s="182">
        <f t="shared" si="73"/>
        <v>0</v>
      </c>
      <c r="N384" s="272">
        <v>26000</v>
      </c>
      <c r="O384" s="185">
        <v>440</v>
      </c>
      <c r="P384" s="182">
        <f t="shared" si="74"/>
        <v>11440000</v>
      </c>
      <c r="Q384" s="272">
        <v>19000</v>
      </c>
      <c r="R384" s="185">
        <v>400</v>
      </c>
      <c r="S384" s="182">
        <f t="shared" si="75"/>
        <v>7600000</v>
      </c>
      <c r="T384" s="272"/>
      <c r="V384" s="182">
        <f t="shared" si="76"/>
        <v>0</v>
      </c>
      <c r="W384" s="272">
        <v>200</v>
      </c>
      <c r="X384" s="185">
        <v>300</v>
      </c>
      <c r="Y384" s="182">
        <f t="shared" si="77"/>
        <v>60000</v>
      </c>
      <c r="Z384" s="272">
        <v>1047100</v>
      </c>
      <c r="AA384" s="185">
        <v>300</v>
      </c>
      <c r="AB384" s="182">
        <f t="shared" si="78"/>
        <v>314130000</v>
      </c>
      <c r="AC384" s="273"/>
      <c r="AD384" s="273"/>
      <c r="AE384" s="182">
        <f t="shared" si="79"/>
        <v>0</v>
      </c>
      <c r="AF384" s="272">
        <v>41350</v>
      </c>
      <c r="AG384" s="271">
        <v>500</v>
      </c>
      <c r="AH384" s="182">
        <f t="shared" si="80"/>
        <v>20675000</v>
      </c>
      <c r="AI384" s="272">
        <v>4100</v>
      </c>
      <c r="AJ384" s="271">
        <v>320</v>
      </c>
      <c r="AK384" s="182">
        <f t="shared" si="81"/>
        <v>1312000</v>
      </c>
      <c r="AL384" s="273">
        <v>43266.666666666664</v>
      </c>
      <c r="AM384" s="271">
        <v>450</v>
      </c>
      <c r="AN384" s="182">
        <f t="shared" si="82"/>
        <v>19470000</v>
      </c>
      <c r="AO384" s="225"/>
      <c r="AQ384" s="182">
        <f t="shared" si="83"/>
        <v>0</v>
      </c>
      <c r="AR384" s="225"/>
      <c r="AS384" s="264">
        <v>60</v>
      </c>
      <c r="AT384" s="182">
        <f t="shared" si="84"/>
        <v>0</v>
      </c>
    </row>
    <row r="385" spans="1:46" ht="24.95" customHeight="1">
      <c r="A385" s="182">
        <v>383</v>
      </c>
      <c r="B385" s="239"/>
      <c r="C385" s="256"/>
      <c r="D385" s="256" t="s">
        <v>493</v>
      </c>
      <c r="E385" s="184">
        <v>5977190</v>
      </c>
      <c r="F385" s="271">
        <v>55</v>
      </c>
      <c r="G385" s="182">
        <f t="shared" si="71"/>
        <v>328745450</v>
      </c>
      <c r="H385" s="184">
        <v>427270</v>
      </c>
      <c r="I385" s="271">
        <v>400</v>
      </c>
      <c r="J385" s="182">
        <f t="shared" si="72"/>
        <v>170908000</v>
      </c>
      <c r="K385" s="272"/>
      <c r="M385" s="182">
        <f t="shared" si="73"/>
        <v>0</v>
      </c>
      <c r="N385" s="272">
        <v>43050</v>
      </c>
      <c r="O385" s="185">
        <v>450</v>
      </c>
      <c r="P385" s="182">
        <f t="shared" si="74"/>
        <v>19372500</v>
      </c>
      <c r="Q385" s="272">
        <v>630</v>
      </c>
      <c r="R385" s="185">
        <v>450</v>
      </c>
      <c r="S385" s="182">
        <f t="shared" si="75"/>
        <v>283500</v>
      </c>
      <c r="T385" s="272">
        <v>9500</v>
      </c>
      <c r="U385" s="185">
        <v>400</v>
      </c>
      <c r="V385" s="182">
        <f t="shared" si="76"/>
        <v>3800000</v>
      </c>
      <c r="W385" s="272">
        <v>24750</v>
      </c>
      <c r="X385" s="185">
        <v>750</v>
      </c>
      <c r="Y385" s="182">
        <f t="shared" si="77"/>
        <v>18562500</v>
      </c>
      <c r="Z385" s="272">
        <v>414150</v>
      </c>
      <c r="AA385" s="185">
        <v>400</v>
      </c>
      <c r="AB385" s="182">
        <f t="shared" si="78"/>
        <v>165660000</v>
      </c>
      <c r="AC385" s="273"/>
      <c r="AD385" s="273"/>
      <c r="AE385" s="182">
        <f t="shared" si="79"/>
        <v>0</v>
      </c>
      <c r="AF385" s="272">
        <v>12100</v>
      </c>
      <c r="AG385" s="271">
        <v>900</v>
      </c>
      <c r="AH385" s="182">
        <f t="shared" si="80"/>
        <v>10890000</v>
      </c>
      <c r="AI385" s="272">
        <v>1210</v>
      </c>
      <c r="AJ385" s="271">
        <v>300</v>
      </c>
      <c r="AK385" s="182">
        <f t="shared" si="81"/>
        <v>363000</v>
      </c>
      <c r="AL385" s="273">
        <v>229866.66666666666</v>
      </c>
      <c r="AM385" s="271">
        <v>325</v>
      </c>
      <c r="AN385" s="182">
        <f t="shared" si="82"/>
        <v>74706666.666666657</v>
      </c>
      <c r="AO385" s="225">
        <v>3560</v>
      </c>
      <c r="AP385" s="182">
        <v>320</v>
      </c>
      <c r="AQ385" s="182">
        <f t="shared" si="83"/>
        <v>1139200</v>
      </c>
      <c r="AR385" s="225">
        <v>4370</v>
      </c>
      <c r="AS385" s="264">
        <v>60</v>
      </c>
      <c r="AT385" s="182">
        <f t="shared" si="84"/>
        <v>262200</v>
      </c>
    </row>
    <row r="386" spans="1:46" ht="24.95" customHeight="1">
      <c r="A386" s="182">
        <v>384</v>
      </c>
      <c r="B386" s="239"/>
      <c r="C386" s="256"/>
      <c r="D386" s="256" t="s">
        <v>429</v>
      </c>
      <c r="E386" s="272">
        <v>765668</v>
      </c>
      <c r="F386" s="271">
        <v>60</v>
      </c>
      <c r="G386" s="182">
        <f t="shared" si="71"/>
        <v>45940080</v>
      </c>
      <c r="H386" s="272">
        <v>4671</v>
      </c>
      <c r="I386" s="271">
        <v>400</v>
      </c>
      <c r="J386" s="182">
        <f t="shared" si="72"/>
        <v>1868400</v>
      </c>
      <c r="K386" s="272"/>
      <c r="M386" s="182">
        <f t="shared" si="73"/>
        <v>0</v>
      </c>
      <c r="N386" s="272">
        <v>2960</v>
      </c>
      <c r="O386" s="185">
        <v>400</v>
      </c>
      <c r="P386" s="182">
        <f t="shared" si="74"/>
        <v>1184000</v>
      </c>
      <c r="Q386" s="272">
        <v>1480</v>
      </c>
      <c r="R386" s="185">
        <v>400</v>
      </c>
      <c r="S386" s="182">
        <f t="shared" si="75"/>
        <v>592000</v>
      </c>
      <c r="T386" s="272">
        <v>48</v>
      </c>
      <c r="U386" s="185">
        <v>400</v>
      </c>
      <c r="V386" s="182">
        <f t="shared" si="76"/>
        <v>19200</v>
      </c>
      <c r="W386" s="272"/>
      <c r="X386" s="185">
        <v>600</v>
      </c>
      <c r="Y386" s="182">
        <f t="shared" si="77"/>
        <v>0</v>
      </c>
      <c r="Z386" s="272">
        <v>12925</v>
      </c>
      <c r="AA386" s="185">
        <v>700</v>
      </c>
      <c r="AB386" s="182">
        <f t="shared" si="78"/>
        <v>9047500</v>
      </c>
      <c r="AC386" s="273"/>
      <c r="AD386" s="273"/>
      <c r="AE386" s="182">
        <f t="shared" si="79"/>
        <v>0</v>
      </c>
      <c r="AF386" s="272">
        <v>16958</v>
      </c>
      <c r="AG386" s="271">
        <v>600</v>
      </c>
      <c r="AH386" s="182">
        <f t="shared" si="80"/>
        <v>10174800</v>
      </c>
      <c r="AI386" s="272">
        <v>4240</v>
      </c>
      <c r="AJ386" s="271">
        <v>300</v>
      </c>
      <c r="AK386" s="182">
        <f t="shared" si="81"/>
        <v>1272000</v>
      </c>
      <c r="AL386" s="273">
        <v>298918.06666666665</v>
      </c>
      <c r="AM386" s="271">
        <v>330</v>
      </c>
      <c r="AN386" s="182">
        <f t="shared" si="82"/>
        <v>98642962</v>
      </c>
      <c r="AO386" s="225">
        <v>18592</v>
      </c>
      <c r="AP386" s="182">
        <v>320</v>
      </c>
      <c r="AQ386" s="182">
        <f t="shared" si="83"/>
        <v>5949440</v>
      </c>
      <c r="AR386" s="225">
        <v>36228</v>
      </c>
      <c r="AS386" s="264">
        <v>60</v>
      </c>
      <c r="AT386" s="182">
        <f t="shared" si="84"/>
        <v>2173680</v>
      </c>
    </row>
    <row r="387" spans="1:46" ht="24.95" customHeight="1">
      <c r="A387" s="182">
        <v>385</v>
      </c>
      <c r="B387" s="239"/>
      <c r="C387" s="256"/>
      <c r="D387" s="256" t="s">
        <v>494</v>
      </c>
      <c r="E387" s="272">
        <v>4555450</v>
      </c>
      <c r="F387" s="271">
        <v>60</v>
      </c>
      <c r="G387" s="182">
        <f t="shared" si="71"/>
        <v>273327000</v>
      </c>
      <c r="H387" s="272">
        <v>942860</v>
      </c>
      <c r="I387" s="271">
        <v>400</v>
      </c>
      <c r="J387" s="182">
        <f t="shared" si="72"/>
        <v>377144000</v>
      </c>
      <c r="K387" s="272"/>
      <c r="M387" s="182">
        <f t="shared" si="73"/>
        <v>0</v>
      </c>
      <c r="N387" s="272">
        <v>137550</v>
      </c>
      <c r="O387" s="185">
        <v>500</v>
      </c>
      <c r="P387" s="182">
        <f t="shared" si="74"/>
        <v>68775000</v>
      </c>
      <c r="Q387" s="272">
        <v>10600</v>
      </c>
      <c r="R387" s="185">
        <v>500</v>
      </c>
      <c r="S387" s="182">
        <f t="shared" si="75"/>
        <v>5300000</v>
      </c>
      <c r="T387" s="272">
        <v>64260</v>
      </c>
      <c r="U387" s="185">
        <v>320</v>
      </c>
      <c r="V387" s="182">
        <f t="shared" si="76"/>
        <v>20563200</v>
      </c>
      <c r="W387" s="272">
        <v>17010</v>
      </c>
      <c r="X387" s="185">
        <v>300</v>
      </c>
      <c r="Y387" s="182">
        <f t="shared" si="77"/>
        <v>5103000</v>
      </c>
      <c r="Z387" s="272">
        <v>454030</v>
      </c>
      <c r="AA387" s="185">
        <v>600</v>
      </c>
      <c r="AB387" s="182">
        <f t="shared" si="78"/>
        <v>272418000</v>
      </c>
      <c r="AC387" s="273"/>
      <c r="AD387" s="273"/>
      <c r="AE387" s="182">
        <f t="shared" si="79"/>
        <v>0</v>
      </c>
      <c r="AF387" s="272">
        <v>44640</v>
      </c>
      <c r="AG387" s="271">
        <v>800</v>
      </c>
      <c r="AH387" s="182">
        <f t="shared" si="80"/>
        <v>35712000</v>
      </c>
      <c r="AI387" s="272">
        <v>4464</v>
      </c>
      <c r="AJ387" s="271">
        <v>250</v>
      </c>
      <c r="AK387" s="182">
        <f t="shared" si="81"/>
        <v>1116000</v>
      </c>
      <c r="AL387" s="273">
        <v>260</v>
      </c>
      <c r="AM387" s="271">
        <v>300</v>
      </c>
      <c r="AN387" s="182">
        <f t="shared" si="82"/>
        <v>78000</v>
      </c>
      <c r="AO387" s="225">
        <v>2390</v>
      </c>
      <c r="AP387" s="182">
        <v>320</v>
      </c>
      <c r="AQ387" s="182">
        <f t="shared" si="83"/>
        <v>764800</v>
      </c>
      <c r="AR387" s="225">
        <v>1510</v>
      </c>
      <c r="AS387" s="264">
        <v>60</v>
      </c>
      <c r="AT387" s="182">
        <f t="shared" si="84"/>
        <v>90600</v>
      </c>
    </row>
    <row r="388" spans="1:46" ht="24.95" customHeight="1">
      <c r="A388" s="182">
        <v>386</v>
      </c>
      <c r="B388" s="239"/>
      <c r="C388" s="274"/>
      <c r="D388" s="256" t="s">
        <v>495</v>
      </c>
      <c r="E388" s="272">
        <v>3359850</v>
      </c>
      <c r="F388" s="271">
        <v>60</v>
      </c>
      <c r="G388" s="182">
        <f t="shared" ref="G388:G406" si="85">E388*F388</f>
        <v>201591000</v>
      </c>
      <c r="H388" s="272">
        <v>1414290</v>
      </c>
      <c r="I388" s="271">
        <v>400</v>
      </c>
      <c r="J388" s="182">
        <f t="shared" ref="J388:J406" si="86">H388*I388</f>
        <v>565716000</v>
      </c>
      <c r="K388" s="272"/>
      <c r="M388" s="182">
        <f t="shared" ref="M388:M406" si="87">K388*L388</f>
        <v>0</v>
      </c>
      <c r="N388" s="272">
        <v>113420</v>
      </c>
      <c r="O388" s="185">
        <v>500</v>
      </c>
      <c r="P388" s="182">
        <f t="shared" ref="P388:P406" si="88">N388*O388</f>
        <v>56710000</v>
      </c>
      <c r="Q388" s="272">
        <v>16640</v>
      </c>
      <c r="R388" s="185">
        <v>500</v>
      </c>
      <c r="S388" s="182">
        <f t="shared" ref="S388:S406" si="89">Q388*R388</f>
        <v>8320000</v>
      </c>
      <c r="T388" s="272">
        <v>133200</v>
      </c>
      <c r="U388" s="185">
        <v>320</v>
      </c>
      <c r="V388" s="182">
        <f t="shared" ref="V388:V406" si="90">T388*U388</f>
        <v>42624000</v>
      </c>
      <c r="W388" s="272">
        <v>17050</v>
      </c>
      <c r="X388" s="185">
        <v>300</v>
      </c>
      <c r="Y388" s="182">
        <f t="shared" ref="Y388:Y406" si="91">W388*X388</f>
        <v>5115000</v>
      </c>
      <c r="Z388" s="272">
        <v>1123345</v>
      </c>
      <c r="AA388" s="185">
        <v>600</v>
      </c>
      <c r="AB388" s="182">
        <f t="shared" ref="AB388:AB406" si="92">Z388*AA388</f>
        <v>674007000</v>
      </c>
      <c r="AC388" s="273"/>
      <c r="AD388" s="273"/>
      <c r="AE388" s="182">
        <f t="shared" ref="AE388:AE406" si="93">AC388*AD388</f>
        <v>0</v>
      </c>
      <c r="AF388" s="272">
        <v>65000</v>
      </c>
      <c r="AG388" s="271">
        <v>800</v>
      </c>
      <c r="AH388" s="182">
        <f t="shared" ref="AH388:AH406" si="94">AF388*AG388</f>
        <v>52000000</v>
      </c>
      <c r="AI388" s="272">
        <v>6500</v>
      </c>
      <c r="AJ388" s="271">
        <v>250</v>
      </c>
      <c r="AK388" s="182">
        <f t="shared" ref="AK388:AK406" si="95">AI388*AJ388</f>
        <v>1625000</v>
      </c>
      <c r="AL388" s="273">
        <v>7533.666666666667</v>
      </c>
      <c r="AM388" s="271">
        <v>300</v>
      </c>
      <c r="AN388" s="182">
        <f t="shared" ref="AN388:AN406" si="96">AL388*AM388</f>
        <v>2260100</v>
      </c>
      <c r="AO388" s="225">
        <v>5875</v>
      </c>
      <c r="AP388" s="182">
        <v>320</v>
      </c>
      <c r="AQ388" s="182">
        <f t="shared" ref="AQ388:AQ406" si="97">AO388*AP388</f>
        <v>1880000</v>
      </c>
      <c r="AR388" s="225">
        <v>5653</v>
      </c>
      <c r="AS388" s="264">
        <v>60</v>
      </c>
      <c r="AT388" s="182">
        <f t="shared" ref="AT388:AT406" si="98">AR388*AS388</f>
        <v>339180</v>
      </c>
    </row>
    <row r="389" spans="1:46" s="174" customFormat="1" ht="24.95" customHeight="1">
      <c r="A389" s="174">
        <v>387</v>
      </c>
      <c r="C389" s="175"/>
      <c r="D389" s="176" t="s">
        <v>52</v>
      </c>
      <c r="E389" s="177">
        <v>35099258</v>
      </c>
      <c r="F389" s="178">
        <v>60</v>
      </c>
      <c r="G389" s="182">
        <f t="shared" si="85"/>
        <v>2105955480</v>
      </c>
      <c r="H389" s="177">
        <v>9370991</v>
      </c>
      <c r="I389" s="178">
        <v>402.5</v>
      </c>
      <c r="J389" s="182">
        <f t="shared" si="86"/>
        <v>3771823877.5</v>
      </c>
      <c r="K389" s="177">
        <v>0</v>
      </c>
      <c r="L389" s="180"/>
      <c r="M389" s="182">
        <f t="shared" si="87"/>
        <v>0</v>
      </c>
      <c r="N389" s="177">
        <v>1468480</v>
      </c>
      <c r="O389" s="180">
        <v>457.5</v>
      </c>
      <c r="P389" s="182">
        <f t="shared" si="88"/>
        <v>671829600</v>
      </c>
      <c r="Q389" s="177">
        <v>155850</v>
      </c>
      <c r="R389" s="180">
        <v>447.5</v>
      </c>
      <c r="S389" s="182">
        <f t="shared" si="89"/>
        <v>69742875</v>
      </c>
      <c r="T389" s="177">
        <v>404008</v>
      </c>
      <c r="U389" s="180">
        <v>386.66666666666669</v>
      </c>
      <c r="V389" s="182">
        <f t="shared" si="90"/>
        <v>156216426.66666669</v>
      </c>
      <c r="W389" s="177">
        <v>64260</v>
      </c>
      <c r="X389" s="180">
        <v>431.25</v>
      </c>
      <c r="Y389" s="182">
        <f t="shared" si="91"/>
        <v>27712125</v>
      </c>
      <c r="Z389" s="177">
        <v>7489250</v>
      </c>
      <c r="AA389" s="180">
        <v>462.5</v>
      </c>
      <c r="AB389" s="182">
        <f t="shared" si="92"/>
        <v>3463778125</v>
      </c>
      <c r="AC389" s="177">
        <v>0</v>
      </c>
      <c r="AD389" s="178"/>
      <c r="AE389" s="182">
        <f t="shared" si="93"/>
        <v>0</v>
      </c>
      <c r="AF389" s="177">
        <v>337108</v>
      </c>
      <c r="AG389" s="178">
        <v>637.5</v>
      </c>
      <c r="AH389" s="182">
        <f t="shared" si="94"/>
        <v>214906350</v>
      </c>
      <c r="AI389" s="177">
        <v>31194</v>
      </c>
      <c r="AJ389" s="178">
        <v>290</v>
      </c>
      <c r="AK389" s="182">
        <f t="shared" si="95"/>
        <v>9046260</v>
      </c>
      <c r="AL389" s="177">
        <v>886259.9</v>
      </c>
      <c r="AM389" s="178">
        <v>351.875</v>
      </c>
      <c r="AN389" s="182">
        <f t="shared" si="96"/>
        <v>311852702.3125</v>
      </c>
      <c r="AO389" s="177">
        <v>63417</v>
      </c>
      <c r="AP389" s="174">
        <v>320</v>
      </c>
      <c r="AQ389" s="182">
        <f t="shared" si="97"/>
        <v>20293440</v>
      </c>
      <c r="AR389" s="177">
        <v>127761</v>
      </c>
      <c r="AS389" s="181">
        <v>60</v>
      </c>
      <c r="AT389" s="182">
        <f t="shared" si="98"/>
        <v>7665660</v>
      </c>
    </row>
    <row r="390" spans="1:46" ht="24.95" customHeight="1">
      <c r="A390" s="182">
        <v>388</v>
      </c>
      <c r="B390" s="239"/>
      <c r="C390" s="275"/>
      <c r="D390" s="275"/>
      <c r="E390" s="191"/>
      <c r="F390" s="191"/>
      <c r="G390" s="182">
        <f t="shared" si="85"/>
        <v>0</v>
      </c>
      <c r="H390" s="191"/>
      <c r="I390" s="191"/>
      <c r="J390" s="182">
        <f t="shared" si="86"/>
        <v>0</v>
      </c>
      <c r="K390" s="191"/>
      <c r="M390" s="182">
        <f t="shared" si="87"/>
        <v>0</v>
      </c>
      <c r="N390" s="191"/>
      <c r="P390" s="182">
        <f t="shared" si="88"/>
        <v>0</v>
      </c>
      <c r="Q390" s="191"/>
      <c r="S390" s="182">
        <f t="shared" si="89"/>
        <v>0</v>
      </c>
      <c r="T390" s="191"/>
      <c r="V390" s="182">
        <f t="shared" si="90"/>
        <v>0</v>
      </c>
      <c r="W390" s="191"/>
      <c r="Y390" s="182">
        <f t="shared" si="91"/>
        <v>0</v>
      </c>
      <c r="Z390" s="191"/>
      <c r="AB390" s="182">
        <f t="shared" si="92"/>
        <v>0</v>
      </c>
      <c r="AC390" s="191"/>
      <c r="AD390" s="191"/>
      <c r="AE390" s="182">
        <f t="shared" si="93"/>
        <v>0</v>
      </c>
      <c r="AF390" s="191"/>
      <c r="AG390" s="191"/>
      <c r="AH390" s="182">
        <f t="shared" si="94"/>
        <v>0</v>
      </c>
      <c r="AI390" s="191"/>
      <c r="AJ390" s="191"/>
      <c r="AK390" s="182">
        <f t="shared" si="95"/>
        <v>0</v>
      </c>
      <c r="AL390" s="191"/>
      <c r="AM390" s="191"/>
      <c r="AN390" s="182">
        <f t="shared" si="96"/>
        <v>0</v>
      </c>
      <c r="AO390" s="191"/>
      <c r="AP390" s="191"/>
      <c r="AQ390" s="182">
        <f t="shared" si="97"/>
        <v>0</v>
      </c>
      <c r="AR390" s="191"/>
      <c r="AT390" s="182">
        <f t="shared" si="98"/>
        <v>0</v>
      </c>
    </row>
    <row r="391" spans="1:46" ht="24.95" customHeight="1">
      <c r="A391" s="182">
        <v>389</v>
      </c>
      <c r="B391" s="264">
        <v>46</v>
      </c>
      <c r="C391" s="247" t="s">
        <v>432</v>
      </c>
      <c r="D391" s="247" t="s">
        <v>433</v>
      </c>
      <c r="E391" s="186">
        <v>1234339.3999999999</v>
      </c>
      <c r="F391" s="271">
        <v>55</v>
      </c>
      <c r="G391" s="182">
        <f t="shared" si="85"/>
        <v>67888667</v>
      </c>
      <c r="H391" s="186">
        <v>1583776.8</v>
      </c>
      <c r="I391" s="187">
        <v>420</v>
      </c>
      <c r="J391" s="182">
        <f t="shared" si="86"/>
        <v>665186256</v>
      </c>
      <c r="K391" s="247"/>
      <c r="M391" s="182">
        <f t="shared" si="87"/>
        <v>0</v>
      </c>
      <c r="N391" s="186">
        <v>578810.70000000007</v>
      </c>
      <c r="O391" s="185">
        <v>400</v>
      </c>
      <c r="P391" s="182">
        <f t="shared" si="88"/>
        <v>231524280.00000003</v>
      </c>
      <c r="Q391" s="186">
        <v>42035.049999999996</v>
      </c>
      <c r="R391" s="185">
        <v>500</v>
      </c>
      <c r="S391" s="182">
        <f t="shared" si="89"/>
        <v>21017524.999999996</v>
      </c>
      <c r="T391" s="247"/>
      <c r="U391" s="185">
        <v>380</v>
      </c>
      <c r="V391" s="182">
        <f t="shared" si="90"/>
        <v>0</v>
      </c>
      <c r="W391" s="247">
        <v>391.4</v>
      </c>
      <c r="X391" s="185">
        <v>400</v>
      </c>
      <c r="Y391" s="182">
        <f t="shared" si="91"/>
        <v>156560</v>
      </c>
      <c r="Z391" s="186">
        <v>939399.99999999988</v>
      </c>
      <c r="AA391" s="185">
        <v>550</v>
      </c>
      <c r="AB391" s="182">
        <f t="shared" si="92"/>
        <v>516669999.99999994</v>
      </c>
      <c r="AC391" s="247"/>
      <c r="AD391" s="263"/>
      <c r="AE391" s="182">
        <f t="shared" si="93"/>
        <v>0</v>
      </c>
      <c r="AF391" s="186">
        <v>402400</v>
      </c>
      <c r="AG391" s="187">
        <v>1000</v>
      </c>
      <c r="AH391" s="182">
        <f t="shared" si="94"/>
        <v>402400000</v>
      </c>
      <c r="AI391" s="186">
        <v>960</v>
      </c>
      <c r="AJ391" s="187">
        <v>780</v>
      </c>
      <c r="AK391" s="182">
        <f t="shared" si="95"/>
        <v>748800</v>
      </c>
      <c r="AL391" s="186">
        <v>128993.4</v>
      </c>
      <c r="AM391" s="187">
        <v>340</v>
      </c>
      <c r="AN391" s="182">
        <f t="shared" si="96"/>
        <v>43857756</v>
      </c>
      <c r="AO391" s="186">
        <v>132</v>
      </c>
      <c r="AP391" s="174">
        <v>320</v>
      </c>
      <c r="AQ391" s="182">
        <f t="shared" si="97"/>
        <v>42240</v>
      </c>
      <c r="AR391" s="247">
        <v>11880.000000000002</v>
      </c>
      <c r="AS391" s="182">
        <v>65</v>
      </c>
      <c r="AT391" s="182">
        <f t="shared" si="98"/>
        <v>772200.00000000012</v>
      </c>
    </row>
    <row r="392" spans="1:46" ht="24.95" customHeight="1">
      <c r="A392" s="182">
        <v>390</v>
      </c>
      <c r="B392" s="264"/>
      <c r="C392" s="247"/>
      <c r="D392" s="247" t="s">
        <v>434</v>
      </c>
      <c r="E392" s="186">
        <v>653256.79999999993</v>
      </c>
      <c r="F392" s="271">
        <v>55</v>
      </c>
      <c r="G392" s="182">
        <f t="shared" si="85"/>
        <v>35929123.999999993</v>
      </c>
      <c r="H392" s="186">
        <v>1295697.6000000001</v>
      </c>
      <c r="I392" s="187">
        <v>420</v>
      </c>
      <c r="J392" s="182">
        <f t="shared" si="86"/>
        <v>544192992</v>
      </c>
      <c r="K392" s="247"/>
      <c r="M392" s="182">
        <f t="shared" si="87"/>
        <v>0</v>
      </c>
      <c r="N392" s="186">
        <v>251606.7</v>
      </c>
      <c r="O392" s="185">
        <v>400</v>
      </c>
      <c r="P392" s="182">
        <f t="shared" si="88"/>
        <v>100642680</v>
      </c>
      <c r="Q392" s="186">
        <v>21896.85</v>
      </c>
      <c r="R392" s="185">
        <v>500</v>
      </c>
      <c r="S392" s="182">
        <f t="shared" si="89"/>
        <v>10948425</v>
      </c>
      <c r="T392" s="247"/>
      <c r="U392" s="185">
        <v>380</v>
      </c>
      <c r="V392" s="182">
        <f t="shared" si="90"/>
        <v>0</v>
      </c>
      <c r="W392" s="247">
        <v>3040</v>
      </c>
      <c r="X392" s="185">
        <v>400</v>
      </c>
      <c r="Y392" s="182">
        <f t="shared" si="91"/>
        <v>1216000</v>
      </c>
      <c r="Z392" s="186">
        <v>646289</v>
      </c>
      <c r="AA392" s="185">
        <v>550</v>
      </c>
      <c r="AB392" s="182">
        <f t="shared" si="92"/>
        <v>355458950</v>
      </c>
      <c r="AC392" s="247"/>
      <c r="AD392" s="263"/>
      <c r="AE392" s="182">
        <f t="shared" si="93"/>
        <v>0</v>
      </c>
      <c r="AF392" s="186">
        <v>243200</v>
      </c>
      <c r="AG392" s="187">
        <v>1000</v>
      </c>
      <c r="AH392" s="182">
        <f t="shared" si="94"/>
        <v>243200000</v>
      </c>
      <c r="AI392" s="186">
        <v>400</v>
      </c>
      <c r="AJ392" s="187">
        <v>780</v>
      </c>
      <c r="AK392" s="182">
        <f t="shared" si="95"/>
        <v>312000</v>
      </c>
      <c r="AL392" s="186">
        <v>129780</v>
      </c>
      <c r="AM392" s="187">
        <v>340</v>
      </c>
      <c r="AN392" s="182">
        <f t="shared" si="96"/>
        <v>44125200</v>
      </c>
      <c r="AO392" s="186">
        <v>237.60000000000002</v>
      </c>
      <c r="AP392" s="174">
        <v>320</v>
      </c>
      <c r="AQ392" s="182">
        <f t="shared" si="97"/>
        <v>76032</v>
      </c>
      <c r="AR392" s="247">
        <v>5940.0000000000009</v>
      </c>
      <c r="AS392" s="182">
        <v>65</v>
      </c>
      <c r="AT392" s="182">
        <f t="shared" si="98"/>
        <v>386100.00000000006</v>
      </c>
    </row>
    <row r="393" spans="1:46" ht="24.95" customHeight="1">
      <c r="A393" s="182">
        <v>391</v>
      </c>
      <c r="B393" s="264"/>
      <c r="C393" s="247"/>
      <c r="D393" s="247" t="s">
        <v>484</v>
      </c>
      <c r="E393" s="186">
        <v>1134648.8999999999</v>
      </c>
      <c r="F393" s="271">
        <v>55</v>
      </c>
      <c r="G393" s="182">
        <f t="shared" si="85"/>
        <v>62405689.499999993</v>
      </c>
      <c r="H393" s="186">
        <v>259113.60000000001</v>
      </c>
      <c r="I393" s="187">
        <v>420</v>
      </c>
      <c r="J393" s="182">
        <f t="shared" si="86"/>
        <v>108827712</v>
      </c>
      <c r="K393" s="247"/>
      <c r="M393" s="182">
        <f t="shared" si="87"/>
        <v>0</v>
      </c>
      <c r="N393" s="186">
        <v>513387</v>
      </c>
      <c r="O393" s="185">
        <v>400</v>
      </c>
      <c r="P393" s="182">
        <f t="shared" si="88"/>
        <v>205354800</v>
      </c>
      <c r="Q393" s="186">
        <v>42670</v>
      </c>
      <c r="R393" s="185">
        <v>500</v>
      </c>
      <c r="S393" s="182">
        <f t="shared" si="89"/>
        <v>21335000</v>
      </c>
      <c r="T393" s="247">
        <v>40850</v>
      </c>
      <c r="U393" s="185">
        <v>380</v>
      </c>
      <c r="V393" s="182">
        <f t="shared" si="90"/>
        <v>15523000</v>
      </c>
      <c r="W393" s="247">
        <v>987.05</v>
      </c>
      <c r="X393" s="185">
        <v>400</v>
      </c>
      <c r="Y393" s="182">
        <f t="shared" si="91"/>
        <v>394820</v>
      </c>
      <c r="Z393" s="186">
        <v>688406.6</v>
      </c>
      <c r="AA393" s="185">
        <v>550</v>
      </c>
      <c r="AB393" s="182">
        <f t="shared" si="92"/>
        <v>378623630</v>
      </c>
      <c r="AC393" s="247"/>
      <c r="AD393" s="263"/>
      <c r="AE393" s="182">
        <f t="shared" si="93"/>
        <v>0</v>
      </c>
      <c r="AF393" s="186">
        <v>627200</v>
      </c>
      <c r="AG393" s="187">
        <v>1000</v>
      </c>
      <c r="AH393" s="182">
        <f t="shared" si="94"/>
        <v>627200000</v>
      </c>
      <c r="AI393" s="186">
        <v>1840</v>
      </c>
      <c r="AJ393" s="187">
        <v>780</v>
      </c>
      <c r="AK393" s="182">
        <f t="shared" si="95"/>
        <v>1435200</v>
      </c>
      <c r="AL393" s="186">
        <v>123180</v>
      </c>
      <c r="AM393" s="187">
        <v>340</v>
      </c>
      <c r="AN393" s="182">
        <f t="shared" si="96"/>
        <v>41881200</v>
      </c>
      <c r="AO393" s="186">
        <v>1980.0000000000002</v>
      </c>
      <c r="AP393" s="174">
        <v>320</v>
      </c>
      <c r="AQ393" s="182">
        <f t="shared" si="97"/>
        <v>633600.00000000012</v>
      </c>
      <c r="AR393" s="247">
        <v>19800</v>
      </c>
      <c r="AS393" s="182">
        <v>65</v>
      </c>
      <c r="AT393" s="182">
        <f t="shared" si="98"/>
        <v>1287000</v>
      </c>
    </row>
    <row r="394" spans="1:46" ht="24.95" customHeight="1">
      <c r="A394" s="182">
        <v>392</v>
      </c>
      <c r="B394" s="264"/>
      <c r="C394" s="247"/>
      <c r="D394" s="247" t="s">
        <v>436</v>
      </c>
      <c r="E394" s="186">
        <v>1181656</v>
      </c>
      <c r="F394" s="271">
        <v>55</v>
      </c>
      <c r="G394" s="182">
        <f t="shared" si="85"/>
        <v>64991080</v>
      </c>
      <c r="H394" s="186">
        <v>1338876</v>
      </c>
      <c r="I394" s="187">
        <v>420</v>
      </c>
      <c r="J394" s="182">
        <f t="shared" si="86"/>
        <v>562327920</v>
      </c>
      <c r="K394" s="247"/>
      <c r="M394" s="182">
        <f t="shared" si="87"/>
        <v>0</v>
      </c>
      <c r="N394" s="186">
        <v>362160</v>
      </c>
      <c r="O394" s="185">
        <v>400</v>
      </c>
      <c r="P394" s="182">
        <f t="shared" si="88"/>
        <v>144864000</v>
      </c>
      <c r="Q394" s="186">
        <v>3119.5</v>
      </c>
      <c r="R394" s="185">
        <v>500</v>
      </c>
      <c r="S394" s="182">
        <f t="shared" si="89"/>
        <v>1559750</v>
      </c>
      <c r="T394" s="247">
        <v>19950</v>
      </c>
      <c r="U394" s="185">
        <v>380</v>
      </c>
      <c r="V394" s="182">
        <f t="shared" si="90"/>
        <v>7581000</v>
      </c>
      <c r="W394" s="247">
        <v>5927.0499999999993</v>
      </c>
      <c r="X394" s="185">
        <v>400</v>
      </c>
      <c r="Y394" s="182">
        <f t="shared" si="91"/>
        <v>2370819.9999999995</v>
      </c>
      <c r="Z394" s="186">
        <v>404740</v>
      </c>
      <c r="AA394" s="185">
        <v>550</v>
      </c>
      <c r="AB394" s="182">
        <f t="shared" si="92"/>
        <v>222607000</v>
      </c>
      <c r="AC394" s="247"/>
      <c r="AD394" s="263"/>
      <c r="AE394" s="182">
        <f t="shared" si="93"/>
        <v>0</v>
      </c>
      <c r="AF394" s="186">
        <v>2699680</v>
      </c>
      <c r="AG394" s="187">
        <v>1000</v>
      </c>
      <c r="AH394" s="182">
        <f t="shared" si="94"/>
        <v>2699680000</v>
      </c>
      <c r="AI394" s="186">
        <v>140000</v>
      </c>
      <c r="AJ394" s="187">
        <v>780</v>
      </c>
      <c r="AK394" s="182">
        <f t="shared" si="95"/>
        <v>109200000</v>
      </c>
      <c r="AL394" s="186">
        <v>74203.8</v>
      </c>
      <c r="AM394" s="187">
        <v>340</v>
      </c>
      <c r="AN394" s="182">
        <f t="shared" si="96"/>
        <v>25229292</v>
      </c>
      <c r="AO394" s="186">
        <v>154</v>
      </c>
      <c r="AP394" s="174">
        <v>320</v>
      </c>
      <c r="AQ394" s="182">
        <f t="shared" si="97"/>
        <v>49280</v>
      </c>
      <c r="AR394" s="247">
        <v>7920.0000000000009</v>
      </c>
      <c r="AS394" s="182">
        <v>65</v>
      </c>
      <c r="AT394" s="182">
        <f t="shared" si="98"/>
        <v>514800.00000000006</v>
      </c>
    </row>
    <row r="395" spans="1:46" ht="24.95" customHeight="1">
      <c r="A395" s="182">
        <v>393</v>
      </c>
      <c r="B395" s="264"/>
      <c r="C395" s="247"/>
      <c r="D395" s="247" t="s">
        <v>437</v>
      </c>
      <c r="E395" s="186">
        <v>792219.39999999991</v>
      </c>
      <c r="F395" s="271">
        <v>55</v>
      </c>
      <c r="G395" s="182">
        <f t="shared" si="85"/>
        <v>43572066.999999993</v>
      </c>
      <c r="H395" s="186">
        <v>1425276</v>
      </c>
      <c r="I395" s="187">
        <v>420</v>
      </c>
      <c r="J395" s="182">
        <f t="shared" si="86"/>
        <v>598615920</v>
      </c>
      <c r="K395" s="247"/>
      <c r="M395" s="182">
        <f t="shared" si="87"/>
        <v>0</v>
      </c>
      <c r="N395" s="186">
        <v>492993</v>
      </c>
      <c r="O395" s="185">
        <v>400</v>
      </c>
      <c r="P395" s="182">
        <f t="shared" si="88"/>
        <v>197197200</v>
      </c>
      <c r="Q395" s="186">
        <v>40290</v>
      </c>
      <c r="R395" s="185">
        <v>500</v>
      </c>
      <c r="S395" s="182">
        <f t="shared" si="89"/>
        <v>20145000</v>
      </c>
      <c r="T395" s="247">
        <v>76950</v>
      </c>
      <c r="U395" s="185">
        <v>380</v>
      </c>
      <c r="V395" s="182">
        <f t="shared" si="90"/>
        <v>29241000</v>
      </c>
      <c r="W395" s="247">
        <v>5927.0499999999993</v>
      </c>
      <c r="X395" s="185">
        <v>400</v>
      </c>
      <c r="Y395" s="182">
        <f t="shared" si="91"/>
        <v>2370819.9999999995</v>
      </c>
      <c r="Z395" s="186">
        <v>646168.6</v>
      </c>
      <c r="AA395" s="185">
        <v>550</v>
      </c>
      <c r="AB395" s="182">
        <f t="shared" si="92"/>
        <v>355392730</v>
      </c>
      <c r="AC395" s="247"/>
      <c r="AD395" s="263"/>
      <c r="AE395" s="182">
        <f t="shared" si="93"/>
        <v>0</v>
      </c>
      <c r="AF395" s="186">
        <v>3245144</v>
      </c>
      <c r="AG395" s="187">
        <v>1000</v>
      </c>
      <c r="AH395" s="182">
        <f t="shared" si="94"/>
        <v>3245144000</v>
      </c>
      <c r="AI395" s="186">
        <v>171031.2</v>
      </c>
      <c r="AJ395" s="187">
        <v>780</v>
      </c>
      <c r="AK395" s="182">
        <f t="shared" si="95"/>
        <v>133404336.00000001</v>
      </c>
      <c r="AL395" s="186">
        <v>131500.19999999998</v>
      </c>
      <c r="AM395" s="187">
        <v>340</v>
      </c>
      <c r="AN395" s="182">
        <f t="shared" si="96"/>
        <v>44710067.999999993</v>
      </c>
      <c r="AO395" s="186">
        <v>440.00000000000006</v>
      </c>
      <c r="AP395" s="174">
        <v>320</v>
      </c>
      <c r="AQ395" s="182">
        <f t="shared" si="97"/>
        <v>140800.00000000003</v>
      </c>
      <c r="AR395" s="247">
        <v>15840.000000000002</v>
      </c>
      <c r="AS395" s="182">
        <v>65</v>
      </c>
      <c r="AT395" s="182">
        <f t="shared" si="98"/>
        <v>1029600.0000000001</v>
      </c>
    </row>
    <row r="396" spans="1:46" ht="24.95" customHeight="1">
      <c r="A396" s="182">
        <v>394</v>
      </c>
      <c r="B396" s="264"/>
      <c r="C396" s="247"/>
      <c r="D396" s="247" t="s">
        <v>438</v>
      </c>
      <c r="E396" s="186">
        <v>728730.79999999993</v>
      </c>
      <c r="F396" s="271">
        <v>55</v>
      </c>
      <c r="G396" s="182">
        <f t="shared" si="85"/>
        <v>40080193.999999993</v>
      </c>
      <c r="H396" s="186">
        <v>1468454.4000000001</v>
      </c>
      <c r="I396" s="187">
        <v>420</v>
      </c>
      <c r="J396" s="182">
        <f t="shared" si="86"/>
        <v>616750848</v>
      </c>
      <c r="K396" s="247"/>
      <c r="M396" s="182">
        <f t="shared" si="87"/>
        <v>0</v>
      </c>
      <c r="N396" s="186">
        <v>111920.40000000001</v>
      </c>
      <c r="O396" s="185">
        <v>400</v>
      </c>
      <c r="P396" s="182">
        <f t="shared" si="88"/>
        <v>44768160</v>
      </c>
      <c r="Q396" s="186">
        <v>7896.5</v>
      </c>
      <c r="R396" s="185">
        <v>500</v>
      </c>
      <c r="S396" s="182">
        <f t="shared" si="89"/>
        <v>3948250</v>
      </c>
      <c r="T396" s="247">
        <v>122930</v>
      </c>
      <c r="U396" s="185">
        <v>380</v>
      </c>
      <c r="V396" s="182">
        <f t="shared" si="90"/>
        <v>46713400</v>
      </c>
      <c r="W396" s="247">
        <v>5975.5</v>
      </c>
      <c r="X396" s="185">
        <v>400</v>
      </c>
      <c r="Y396" s="182">
        <f t="shared" si="91"/>
        <v>2390200</v>
      </c>
      <c r="Z396" s="186">
        <v>339966.19999999995</v>
      </c>
      <c r="AA396" s="185">
        <v>550</v>
      </c>
      <c r="AB396" s="182">
        <f t="shared" si="92"/>
        <v>186981409.99999997</v>
      </c>
      <c r="AC396" s="247"/>
      <c r="AD396" s="263"/>
      <c r="AE396" s="182">
        <f t="shared" si="93"/>
        <v>0</v>
      </c>
      <c r="AF396" s="186">
        <v>46744</v>
      </c>
      <c r="AG396" s="187">
        <v>1000</v>
      </c>
      <c r="AH396" s="182">
        <f t="shared" si="94"/>
        <v>46744000</v>
      </c>
      <c r="AI396" s="186">
        <v>2320</v>
      </c>
      <c r="AJ396" s="187">
        <v>780</v>
      </c>
      <c r="AK396" s="182">
        <f t="shared" si="95"/>
        <v>1809600</v>
      </c>
      <c r="AL396" s="186">
        <v>47549.4</v>
      </c>
      <c r="AM396" s="187">
        <v>340</v>
      </c>
      <c r="AN396" s="182">
        <f t="shared" si="96"/>
        <v>16166796</v>
      </c>
      <c r="AO396" s="186">
        <v>2750</v>
      </c>
      <c r="AP396" s="174">
        <v>320</v>
      </c>
      <c r="AQ396" s="182">
        <f t="shared" si="97"/>
        <v>880000</v>
      </c>
      <c r="AR396" s="247">
        <v>11880.000000000002</v>
      </c>
      <c r="AS396" s="182">
        <v>65</v>
      </c>
      <c r="AT396" s="182">
        <f t="shared" si="98"/>
        <v>772200.00000000012</v>
      </c>
    </row>
    <row r="397" spans="1:46" ht="24.95" customHeight="1">
      <c r="A397" s="182">
        <v>395</v>
      </c>
      <c r="B397" s="264"/>
      <c r="C397" s="247"/>
      <c r="D397" s="276" t="s">
        <v>439</v>
      </c>
      <c r="E397" s="186">
        <v>767569.6</v>
      </c>
      <c r="F397" s="271">
        <v>55</v>
      </c>
      <c r="G397" s="182">
        <f t="shared" si="85"/>
        <v>42216328</v>
      </c>
      <c r="H397" s="186">
        <v>863805.6</v>
      </c>
      <c r="I397" s="187">
        <v>420</v>
      </c>
      <c r="J397" s="182">
        <f t="shared" si="86"/>
        <v>362798352</v>
      </c>
      <c r="K397" s="247"/>
      <c r="M397" s="182">
        <f t="shared" si="87"/>
        <v>0</v>
      </c>
      <c r="N397" s="186">
        <v>357577.2</v>
      </c>
      <c r="O397" s="185">
        <v>400</v>
      </c>
      <c r="P397" s="182">
        <f t="shared" si="88"/>
        <v>143030880</v>
      </c>
      <c r="Q397" s="186">
        <v>10540</v>
      </c>
      <c r="R397" s="185">
        <v>500</v>
      </c>
      <c r="S397" s="182">
        <f t="shared" si="89"/>
        <v>5270000</v>
      </c>
      <c r="T397" s="247">
        <v>4085</v>
      </c>
      <c r="U397" s="185">
        <v>380</v>
      </c>
      <c r="V397" s="182">
        <f t="shared" si="90"/>
        <v>1552300</v>
      </c>
      <c r="W397" s="247">
        <v>4439.3499999999995</v>
      </c>
      <c r="X397" s="185">
        <v>400</v>
      </c>
      <c r="Y397" s="182">
        <f t="shared" si="91"/>
        <v>1775739.9999999998</v>
      </c>
      <c r="Z397" s="186">
        <v>681513</v>
      </c>
      <c r="AA397" s="185">
        <v>550</v>
      </c>
      <c r="AB397" s="182">
        <f t="shared" si="92"/>
        <v>374832150</v>
      </c>
      <c r="AC397" s="247"/>
      <c r="AD397" s="263"/>
      <c r="AE397" s="182">
        <f t="shared" si="93"/>
        <v>0</v>
      </c>
      <c r="AF397" s="186">
        <v>624.39120000000003</v>
      </c>
      <c r="AG397" s="187">
        <v>1000</v>
      </c>
      <c r="AH397" s="182">
        <f t="shared" si="94"/>
        <v>624391.20000000007</v>
      </c>
      <c r="AI397" s="186">
        <v>272592.8</v>
      </c>
      <c r="AJ397" s="187">
        <v>780</v>
      </c>
      <c r="AK397" s="182">
        <f t="shared" si="95"/>
        <v>212622384</v>
      </c>
      <c r="AL397" s="186">
        <v>132345.60000000001</v>
      </c>
      <c r="AM397" s="187">
        <v>340</v>
      </c>
      <c r="AN397" s="182">
        <f t="shared" si="96"/>
        <v>44997504</v>
      </c>
      <c r="AO397" s="186">
        <v>88</v>
      </c>
      <c r="AP397" s="174">
        <v>320</v>
      </c>
      <c r="AQ397" s="182">
        <f t="shared" si="97"/>
        <v>28160</v>
      </c>
      <c r="AR397" s="247">
        <v>7920.0000000000009</v>
      </c>
      <c r="AS397" s="182">
        <v>65</v>
      </c>
      <c r="AT397" s="182">
        <f t="shared" si="98"/>
        <v>514800.00000000006</v>
      </c>
    </row>
    <row r="398" spans="1:46" ht="24.95" customHeight="1">
      <c r="A398" s="182">
        <v>396</v>
      </c>
      <c r="B398" s="264"/>
      <c r="C398" s="247"/>
      <c r="D398" s="247" t="s">
        <v>440</v>
      </c>
      <c r="E398" s="186">
        <v>1187183.8999999999</v>
      </c>
      <c r="F398" s="271">
        <v>55</v>
      </c>
      <c r="G398" s="182">
        <f t="shared" si="85"/>
        <v>65295114.499999993</v>
      </c>
      <c r="H398" s="186">
        <v>604648.80000000005</v>
      </c>
      <c r="I398" s="187">
        <v>420</v>
      </c>
      <c r="J398" s="182">
        <f t="shared" si="86"/>
        <v>253952496.00000003</v>
      </c>
      <c r="K398" s="247"/>
      <c r="M398" s="182">
        <f t="shared" si="87"/>
        <v>0</v>
      </c>
      <c r="N398" s="186">
        <v>520865.10000000003</v>
      </c>
      <c r="O398" s="185">
        <v>400</v>
      </c>
      <c r="P398" s="182">
        <f t="shared" si="88"/>
        <v>208346040</v>
      </c>
      <c r="Q398" s="186">
        <v>41811.5</v>
      </c>
      <c r="R398" s="185">
        <v>500</v>
      </c>
      <c r="S398" s="182">
        <f t="shared" si="89"/>
        <v>20905750</v>
      </c>
      <c r="T398" s="247">
        <v>1995</v>
      </c>
      <c r="U398" s="185">
        <v>380</v>
      </c>
      <c r="V398" s="182">
        <f t="shared" si="90"/>
        <v>758100</v>
      </c>
      <c r="W398" s="247">
        <v>3695.5</v>
      </c>
      <c r="X398" s="185">
        <v>400</v>
      </c>
      <c r="Y398" s="182">
        <f t="shared" si="91"/>
        <v>1478200</v>
      </c>
      <c r="Z398" s="186">
        <v>615061.29999999993</v>
      </c>
      <c r="AA398" s="185">
        <v>550</v>
      </c>
      <c r="AB398" s="182">
        <f t="shared" si="92"/>
        <v>338283714.99999994</v>
      </c>
      <c r="AC398" s="247"/>
      <c r="AD398" s="263"/>
      <c r="AE398" s="182">
        <f t="shared" si="93"/>
        <v>0</v>
      </c>
      <c r="AF398" s="186">
        <v>263120</v>
      </c>
      <c r="AG398" s="187">
        <v>1000</v>
      </c>
      <c r="AH398" s="182">
        <f t="shared" si="94"/>
        <v>263120000</v>
      </c>
      <c r="AI398" s="186">
        <v>13112</v>
      </c>
      <c r="AJ398" s="187">
        <v>780</v>
      </c>
      <c r="AK398" s="182">
        <f t="shared" si="95"/>
        <v>10227360</v>
      </c>
      <c r="AL398" s="186">
        <v>110661.59999999999</v>
      </c>
      <c r="AM398" s="187">
        <v>340</v>
      </c>
      <c r="AN398" s="182">
        <f t="shared" si="96"/>
        <v>37624944</v>
      </c>
      <c r="AO398" s="186">
        <v>55.000000000000007</v>
      </c>
      <c r="AP398" s="174">
        <v>320</v>
      </c>
      <c r="AQ398" s="182">
        <f t="shared" si="97"/>
        <v>17600.000000000004</v>
      </c>
      <c r="AR398" s="247">
        <v>11880.000000000002</v>
      </c>
      <c r="AS398" s="182">
        <v>65</v>
      </c>
      <c r="AT398" s="182">
        <f t="shared" si="98"/>
        <v>772200.00000000012</v>
      </c>
    </row>
    <row r="399" spans="1:46" s="174" customFormat="1" ht="24.95" customHeight="1">
      <c r="A399" s="174">
        <v>397</v>
      </c>
      <c r="C399" s="175"/>
      <c r="D399" s="176" t="s">
        <v>52</v>
      </c>
      <c r="E399" s="177">
        <v>7679604.7999999989</v>
      </c>
      <c r="F399" s="178">
        <v>55</v>
      </c>
      <c r="G399" s="182">
        <f t="shared" si="85"/>
        <v>422378263.99999994</v>
      </c>
      <c r="H399" s="177">
        <v>8839648.8000000007</v>
      </c>
      <c r="I399" s="178">
        <v>420</v>
      </c>
      <c r="J399" s="182">
        <f t="shared" si="86"/>
        <v>3712652496.0000005</v>
      </c>
      <c r="K399" s="177">
        <v>0</v>
      </c>
      <c r="L399" s="180"/>
      <c r="M399" s="182">
        <f t="shared" si="87"/>
        <v>0</v>
      </c>
      <c r="N399" s="177">
        <v>3189320.1000000006</v>
      </c>
      <c r="O399" s="180">
        <v>400</v>
      </c>
      <c r="P399" s="182">
        <f t="shared" si="88"/>
        <v>1275728040.0000002</v>
      </c>
      <c r="Q399" s="177">
        <v>210259.4</v>
      </c>
      <c r="R399" s="180">
        <v>500</v>
      </c>
      <c r="S399" s="182">
        <f t="shared" si="89"/>
        <v>105129700</v>
      </c>
      <c r="T399" s="177">
        <v>266760</v>
      </c>
      <c r="U399" s="180">
        <v>380</v>
      </c>
      <c r="V399" s="182">
        <f t="shared" si="90"/>
        <v>101368800</v>
      </c>
      <c r="W399" s="177">
        <v>30382.899999999998</v>
      </c>
      <c r="X399" s="180">
        <v>400</v>
      </c>
      <c r="Y399" s="182">
        <f t="shared" si="91"/>
        <v>12153160</v>
      </c>
      <c r="Z399" s="177">
        <v>4961544.7</v>
      </c>
      <c r="AA399" s="180">
        <v>550</v>
      </c>
      <c r="AB399" s="182">
        <f t="shared" si="92"/>
        <v>2728849585</v>
      </c>
      <c r="AC399" s="177">
        <v>0</v>
      </c>
      <c r="AD399" s="178"/>
      <c r="AE399" s="182">
        <f t="shared" si="93"/>
        <v>0</v>
      </c>
      <c r="AF399" s="177">
        <v>7528112.3912000004</v>
      </c>
      <c r="AG399" s="178">
        <v>1000</v>
      </c>
      <c r="AH399" s="182">
        <f t="shared" si="94"/>
        <v>7528112391.2000008</v>
      </c>
      <c r="AI399" s="177">
        <v>602256</v>
      </c>
      <c r="AJ399" s="178">
        <v>780</v>
      </c>
      <c r="AK399" s="182">
        <f t="shared" si="95"/>
        <v>469759680</v>
      </c>
      <c r="AL399" s="177">
        <v>878214</v>
      </c>
      <c r="AM399" s="178">
        <v>340</v>
      </c>
      <c r="AN399" s="182">
        <f t="shared" si="96"/>
        <v>298592760</v>
      </c>
      <c r="AO399" s="177">
        <v>5836.6</v>
      </c>
      <c r="AP399" s="174">
        <v>320</v>
      </c>
      <c r="AQ399" s="182">
        <f t="shared" si="97"/>
        <v>1867712</v>
      </c>
      <c r="AR399" s="177">
        <v>93060</v>
      </c>
      <c r="AS399" s="174">
        <v>65</v>
      </c>
      <c r="AT399" s="182">
        <f t="shared" si="98"/>
        <v>6048900</v>
      </c>
    </row>
    <row r="400" spans="1:46" ht="24.95" customHeight="1">
      <c r="A400" s="182">
        <v>398</v>
      </c>
      <c r="B400" s="239"/>
      <c r="C400" s="239"/>
      <c r="D400" s="239"/>
      <c r="E400" s="239"/>
      <c r="F400" s="246"/>
      <c r="G400" s="182">
        <f t="shared" si="85"/>
        <v>0</v>
      </c>
      <c r="H400" s="239"/>
      <c r="I400" s="246"/>
      <c r="J400" s="182">
        <f t="shared" si="86"/>
        <v>0</v>
      </c>
      <c r="K400" s="239"/>
      <c r="M400" s="182">
        <f t="shared" si="87"/>
        <v>0</v>
      </c>
      <c r="N400" s="239"/>
      <c r="P400" s="182">
        <f t="shared" si="88"/>
        <v>0</v>
      </c>
      <c r="Q400" s="239"/>
      <c r="S400" s="182">
        <f t="shared" si="89"/>
        <v>0</v>
      </c>
      <c r="T400" s="239"/>
      <c r="V400" s="182">
        <f t="shared" si="90"/>
        <v>0</v>
      </c>
      <c r="W400" s="239"/>
      <c r="Y400" s="182">
        <f t="shared" si="91"/>
        <v>0</v>
      </c>
      <c r="Z400" s="239"/>
      <c r="AB400" s="182">
        <f t="shared" si="92"/>
        <v>0</v>
      </c>
      <c r="AC400" s="239"/>
      <c r="AD400" s="246"/>
      <c r="AE400" s="182">
        <f t="shared" si="93"/>
        <v>0</v>
      </c>
      <c r="AF400" s="239"/>
      <c r="AG400" s="246"/>
      <c r="AH400" s="182">
        <f t="shared" si="94"/>
        <v>0</v>
      </c>
      <c r="AI400" s="239"/>
      <c r="AJ400" s="246"/>
      <c r="AK400" s="182">
        <f t="shared" si="95"/>
        <v>0</v>
      </c>
      <c r="AL400" s="239"/>
      <c r="AM400" s="246"/>
      <c r="AN400" s="182">
        <f t="shared" si="96"/>
        <v>0</v>
      </c>
      <c r="AO400" s="239"/>
      <c r="AP400" s="239"/>
      <c r="AQ400" s="182">
        <f t="shared" si="97"/>
        <v>0</v>
      </c>
      <c r="AR400" s="239"/>
      <c r="AT400" s="182">
        <f t="shared" si="98"/>
        <v>0</v>
      </c>
    </row>
    <row r="401" spans="1:46" ht="24.95" customHeight="1">
      <c r="A401" s="182">
        <v>399</v>
      </c>
      <c r="B401" s="239">
        <v>47</v>
      </c>
      <c r="C401" s="247" t="s">
        <v>441</v>
      </c>
      <c r="D401" s="247" t="s">
        <v>442</v>
      </c>
      <c r="E401" s="186">
        <v>5794950</v>
      </c>
      <c r="F401" s="271">
        <v>55</v>
      </c>
      <c r="G401" s="182">
        <f t="shared" si="85"/>
        <v>318722250</v>
      </c>
      <c r="H401" s="186">
        <v>675000</v>
      </c>
      <c r="I401" s="187">
        <v>450</v>
      </c>
      <c r="J401" s="182">
        <f t="shared" si="86"/>
        <v>303750000</v>
      </c>
      <c r="K401" s="247"/>
      <c r="M401" s="182">
        <f t="shared" si="87"/>
        <v>0</v>
      </c>
      <c r="N401" s="186">
        <v>72000</v>
      </c>
      <c r="O401" s="185">
        <v>410</v>
      </c>
      <c r="P401" s="182">
        <f t="shared" si="88"/>
        <v>29520000</v>
      </c>
      <c r="Q401" s="186">
        <v>17000</v>
      </c>
      <c r="R401" s="185">
        <v>500</v>
      </c>
      <c r="S401" s="182">
        <f t="shared" si="89"/>
        <v>8500000</v>
      </c>
      <c r="T401" s="247">
        <v>11400</v>
      </c>
      <c r="U401" s="185">
        <v>350</v>
      </c>
      <c r="V401" s="182">
        <f t="shared" si="90"/>
        <v>3990000</v>
      </c>
      <c r="W401" s="247">
        <v>4275</v>
      </c>
      <c r="X401" s="185">
        <v>380</v>
      </c>
      <c r="Y401" s="182">
        <f t="shared" si="91"/>
        <v>1624500</v>
      </c>
      <c r="Z401" s="186">
        <v>117599.99999999999</v>
      </c>
      <c r="AA401" s="185">
        <v>520</v>
      </c>
      <c r="AB401" s="182">
        <f t="shared" si="92"/>
        <v>61151999.999999993</v>
      </c>
      <c r="AC401" s="247"/>
      <c r="AD401" s="263"/>
      <c r="AE401" s="182">
        <f t="shared" si="93"/>
        <v>0</v>
      </c>
      <c r="AF401" s="186">
        <v>4560</v>
      </c>
      <c r="AG401" s="187">
        <v>800</v>
      </c>
      <c r="AH401" s="182">
        <f t="shared" si="94"/>
        <v>3648000</v>
      </c>
      <c r="AI401" s="186"/>
      <c r="AJ401" s="187">
        <v>700</v>
      </c>
      <c r="AK401" s="182">
        <f t="shared" si="95"/>
        <v>0</v>
      </c>
      <c r="AL401" s="186">
        <v>163034</v>
      </c>
      <c r="AM401" s="187">
        <v>320</v>
      </c>
      <c r="AN401" s="182">
        <f t="shared" si="96"/>
        <v>52170880</v>
      </c>
      <c r="AO401" s="186">
        <v>132</v>
      </c>
      <c r="AP401" s="186">
        <v>320</v>
      </c>
      <c r="AQ401" s="182">
        <f t="shared" si="97"/>
        <v>42240</v>
      </c>
      <c r="AR401" s="247">
        <v>11880.000000000002</v>
      </c>
      <c r="AS401" s="182">
        <v>65</v>
      </c>
      <c r="AT401" s="182">
        <f t="shared" si="98"/>
        <v>772200.00000000012</v>
      </c>
    </row>
    <row r="402" spans="1:46" ht="24.95" customHeight="1">
      <c r="A402" s="182">
        <v>400</v>
      </c>
      <c r="B402" s="239"/>
      <c r="C402" s="247"/>
      <c r="D402" s="247" t="s">
        <v>443</v>
      </c>
      <c r="E402" s="186">
        <v>653256.79999999993</v>
      </c>
      <c r="F402" s="271">
        <v>55</v>
      </c>
      <c r="G402" s="182">
        <f t="shared" si="85"/>
        <v>35929123.999999993</v>
      </c>
      <c r="H402" s="186">
        <v>1295697.6000000001</v>
      </c>
      <c r="I402" s="187">
        <v>450</v>
      </c>
      <c r="J402" s="182">
        <f t="shared" si="86"/>
        <v>583063920</v>
      </c>
      <c r="K402" s="247"/>
      <c r="M402" s="182">
        <f t="shared" si="87"/>
        <v>0</v>
      </c>
      <c r="N402" s="186">
        <v>251606.7</v>
      </c>
      <c r="O402" s="185">
        <v>410</v>
      </c>
      <c r="P402" s="182">
        <f t="shared" si="88"/>
        <v>103158747</v>
      </c>
      <c r="Q402" s="186">
        <v>21896.85</v>
      </c>
      <c r="R402" s="185">
        <v>500</v>
      </c>
      <c r="S402" s="182">
        <f t="shared" si="89"/>
        <v>10948425</v>
      </c>
      <c r="T402" s="247"/>
      <c r="U402" s="185">
        <v>350</v>
      </c>
      <c r="V402" s="182">
        <f t="shared" si="90"/>
        <v>0</v>
      </c>
      <c r="W402" s="247">
        <v>3040</v>
      </c>
      <c r="X402" s="185">
        <v>380</v>
      </c>
      <c r="Y402" s="182">
        <f t="shared" si="91"/>
        <v>1155200</v>
      </c>
      <c r="Z402" s="186">
        <v>646289</v>
      </c>
      <c r="AA402" s="185">
        <v>520</v>
      </c>
      <c r="AB402" s="182">
        <f t="shared" si="92"/>
        <v>336070280</v>
      </c>
      <c r="AC402" s="247"/>
      <c r="AD402" s="263"/>
      <c r="AE402" s="182">
        <f t="shared" si="93"/>
        <v>0</v>
      </c>
      <c r="AF402" s="186">
        <v>243200</v>
      </c>
      <c r="AG402" s="187">
        <v>800</v>
      </c>
      <c r="AH402" s="182">
        <f t="shared" si="94"/>
        <v>194560000</v>
      </c>
      <c r="AI402" s="186">
        <v>400</v>
      </c>
      <c r="AJ402" s="187">
        <v>700</v>
      </c>
      <c r="AK402" s="182">
        <f t="shared" si="95"/>
        <v>280000</v>
      </c>
      <c r="AL402" s="186">
        <v>1820</v>
      </c>
      <c r="AM402" s="187">
        <v>320</v>
      </c>
      <c r="AN402" s="182">
        <f t="shared" si="96"/>
        <v>582400</v>
      </c>
      <c r="AO402" s="186">
        <v>237.60000000000002</v>
      </c>
      <c r="AP402" s="186">
        <v>320</v>
      </c>
      <c r="AQ402" s="182">
        <f t="shared" si="97"/>
        <v>76032</v>
      </c>
      <c r="AR402" s="247">
        <v>5940.0000000000009</v>
      </c>
      <c r="AS402" s="182">
        <v>65</v>
      </c>
      <c r="AT402" s="182">
        <f t="shared" si="98"/>
        <v>386100.00000000006</v>
      </c>
    </row>
    <row r="403" spans="1:46" ht="24.95" customHeight="1">
      <c r="A403" s="182">
        <v>401</v>
      </c>
      <c r="B403" s="239"/>
      <c r="C403" s="247"/>
      <c r="D403" s="247" t="s">
        <v>496</v>
      </c>
      <c r="E403" s="186">
        <v>3989999.9999999995</v>
      </c>
      <c r="F403" s="271">
        <v>55</v>
      </c>
      <c r="G403" s="182">
        <f t="shared" si="85"/>
        <v>219449999.99999997</v>
      </c>
      <c r="H403" s="186">
        <v>1080000</v>
      </c>
      <c r="I403" s="187">
        <v>450</v>
      </c>
      <c r="J403" s="182">
        <f t="shared" si="86"/>
        <v>486000000</v>
      </c>
      <c r="K403" s="247"/>
      <c r="M403" s="182">
        <f t="shared" si="87"/>
        <v>0</v>
      </c>
      <c r="N403" s="186">
        <v>270900</v>
      </c>
      <c r="O403" s="185">
        <v>410</v>
      </c>
      <c r="P403" s="182">
        <f t="shared" si="88"/>
        <v>111069000</v>
      </c>
      <c r="Q403" s="186">
        <v>146200</v>
      </c>
      <c r="R403" s="185">
        <v>500</v>
      </c>
      <c r="S403" s="182">
        <f t="shared" si="89"/>
        <v>73100000</v>
      </c>
      <c r="T403" s="247">
        <v>228000</v>
      </c>
      <c r="U403" s="185">
        <v>350</v>
      </c>
      <c r="V403" s="182">
        <f t="shared" si="90"/>
        <v>79800000</v>
      </c>
      <c r="W403" s="247">
        <v>7980</v>
      </c>
      <c r="X403" s="185">
        <v>380</v>
      </c>
      <c r="Y403" s="182">
        <f t="shared" si="91"/>
        <v>3032400</v>
      </c>
      <c r="Z403" s="186">
        <v>770000</v>
      </c>
      <c r="AA403" s="185">
        <v>520</v>
      </c>
      <c r="AB403" s="182">
        <f t="shared" si="92"/>
        <v>400400000</v>
      </c>
      <c r="AC403" s="247"/>
      <c r="AD403" s="263"/>
      <c r="AE403" s="182">
        <f t="shared" si="93"/>
        <v>0</v>
      </c>
      <c r="AF403" s="186">
        <v>2320</v>
      </c>
      <c r="AG403" s="187">
        <v>800</v>
      </c>
      <c r="AH403" s="182">
        <f t="shared" si="94"/>
        <v>1856000</v>
      </c>
      <c r="AI403" s="186">
        <v>240</v>
      </c>
      <c r="AJ403" s="187">
        <v>700</v>
      </c>
      <c r="AK403" s="182">
        <f t="shared" si="95"/>
        <v>168000</v>
      </c>
      <c r="AL403" s="186">
        <v>18197</v>
      </c>
      <c r="AM403" s="187">
        <v>320</v>
      </c>
      <c r="AN403" s="182">
        <f t="shared" si="96"/>
        <v>5823040</v>
      </c>
      <c r="AO403" s="186">
        <v>1980.0000000000002</v>
      </c>
      <c r="AP403" s="186">
        <v>320</v>
      </c>
      <c r="AQ403" s="182">
        <f t="shared" si="97"/>
        <v>633600.00000000012</v>
      </c>
      <c r="AR403" s="247">
        <v>19800</v>
      </c>
      <c r="AS403" s="182">
        <v>65</v>
      </c>
      <c r="AT403" s="182">
        <f t="shared" si="98"/>
        <v>1287000</v>
      </c>
    </row>
    <row r="404" spans="1:46" ht="24.95" customHeight="1">
      <c r="A404" s="182">
        <v>402</v>
      </c>
      <c r="B404" s="239"/>
      <c r="C404" s="247"/>
      <c r="D404" s="247" t="s">
        <v>445</v>
      </c>
      <c r="E404" s="186">
        <v>2450000</v>
      </c>
      <c r="F404" s="271">
        <v>55</v>
      </c>
      <c r="G404" s="182">
        <f t="shared" si="85"/>
        <v>134750000</v>
      </c>
      <c r="H404" s="186">
        <v>648000</v>
      </c>
      <c r="I404" s="187">
        <v>450</v>
      </c>
      <c r="J404" s="182">
        <f t="shared" si="86"/>
        <v>291600000</v>
      </c>
      <c r="K404" s="247"/>
      <c r="M404" s="182">
        <f t="shared" si="87"/>
        <v>0</v>
      </c>
      <c r="N404" s="186">
        <v>45000</v>
      </c>
      <c r="O404" s="185">
        <v>410</v>
      </c>
      <c r="P404" s="182">
        <f t="shared" si="88"/>
        <v>18450000</v>
      </c>
      <c r="Q404" s="186">
        <v>51000</v>
      </c>
      <c r="R404" s="185">
        <v>500</v>
      </c>
      <c r="S404" s="182">
        <f t="shared" si="89"/>
        <v>25500000</v>
      </c>
      <c r="T404" s="247">
        <v>3800</v>
      </c>
      <c r="U404" s="185">
        <v>350</v>
      </c>
      <c r="V404" s="182">
        <f t="shared" si="90"/>
        <v>1330000</v>
      </c>
      <c r="W404" s="247"/>
      <c r="X404" s="185">
        <v>380</v>
      </c>
      <c r="Y404" s="182">
        <f t="shared" si="91"/>
        <v>0</v>
      </c>
      <c r="Z404" s="186">
        <v>42000</v>
      </c>
      <c r="AA404" s="185">
        <v>520</v>
      </c>
      <c r="AB404" s="182">
        <f t="shared" si="92"/>
        <v>21840000</v>
      </c>
      <c r="AC404" s="247"/>
      <c r="AD404" s="263"/>
      <c r="AE404" s="182">
        <f t="shared" si="93"/>
        <v>0</v>
      </c>
      <c r="AF404" s="186">
        <v>9600</v>
      </c>
      <c r="AG404" s="187">
        <v>800</v>
      </c>
      <c r="AH404" s="182">
        <f t="shared" si="94"/>
        <v>7680000</v>
      </c>
      <c r="AI404" s="186"/>
      <c r="AJ404" s="187">
        <v>700</v>
      </c>
      <c r="AK404" s="182">
        <f t="shared" si="95"/>
        <v>0</v>
      </c>
      <c r="AL404" s="186">
        <v>2473.46</v>
      </c>
      <c r="AM404" s="187">
        <v>320</v>
      </c>
      <c r="AN404" s="182">
        <f t="shared" si="96"/>
        <v>791507.2</v>
      </c>
      <c r="AO404" s="186">
        <v>154</v>
      </c>
      <c r="AP404" s="186">
        <v>320</v>
      </c>
      <c r="AQ404" s="182">
        <f t="shared" si="97"/>
        <v>49280</v>
      </c>
      <c r="AR404" s="247">
        <v>7920.0000000000009</v>
      </c>
      <c r="AS404" s="182">
        <v>65</v>
      </c>
      <c r="AT404" s="182">
        <f t="shared" si="98"/>
        <v>514800.00000000006</v>
      </c>
    </row>
    <row r="405" spans="1:46" ht="24.95" customHeight="1">
      <c r="A405" s="182">
        <v>403</v>
      </c>
      <c r="B405" s="239"/>
      <c r="C405" s="247"/>
      <c r="D405" s="247" t="s">
        <v>497</v>
      </c>
      <c r="E405" s="186">
        <v>1988440.9999999998</v>
      </c>
      <c r="F405" s="271">
        <v>55</v>
      </c>
      <c r="G405" s="182">
        <f t="shared" si="85"/>
        <v>109364254.99999999</v>
      </c>
      <c r="H405" s="186">
        <v>558000</v>
      </c>
      <c r="I405" s="187">
        <v>450</v>
      </c>
      <c r="J405" s="182">
        <f t="shared" si="86"/>
        <v>251100000</v>
      </c>
      <c r="K405" s="247"/>
      <c r="M405" s="182">
        <f t="shared" si="87"/>
        <v>0</v>
      </c>
      <c r="N405" s="186">
        <v>88200</v>
      </c>
      <c r="O405" s="185">
        <v>410</v>
      </c>
      <c r="P405" s="182">
        <f t="shared" si="88"/>
        <v>36162000</v>
      </c>
      <c r="Q405" s="186">
        <v>89250</v>
      </c>
      <c r="R405" s="185">
        <v>500</v>
      </c>
      <c r="S405" s="182">
        <f t="shared" si="89"/>
        <v>44625000</v>
      </c>
      <c r="T405" s="247">
        <v>9690</v>
      </c>
      <c r="U405" s="185">
        <v>350</v>
      </c>
      <c r="V405" s="182">
        <f t="shared" si="90"/>
        <v>3391500</v>
      </c>
      <c r="W405" s="247">
        <v>152</v>
      </c>
      <c r="X405" s="185">
        <v>380</v>
      </c>
      <c r="Y405" s="182">
        <f t="shared" si="91"/>
        <v>57760</v>
      </c>
      <c r="Z405" s="186">
        <v>19670</v>
      </c>
      <c r="AA405" s="185">
        <v>520</v>
      </c>
      <c r="AB405" s="182">
        <f t="shared" si="92"/>
        <v>10228400</v>
      </c>
      <c r="AC405" s="247">
        <v>530</v>
      </c>
      <c r="AD405" s="263">
        <v>500</v>
      </c>
      <c r="AE405" s="182">
        <f t="shared" si="93"/>
        <v>265000</v>
      </c>
      <c r="AF405" s="186">
        <v>9269.6</v>
      </c>
      <c r="AG405" s="187">
        <v>800</v>
      </c>
      <c r="AH405" s="182">
        <f t="shared" si="94"/>
        <v>7415680</v>
      </c>
      <c r="AI405" s="186">
        <v>171031.2</v>
      </c>
      <c r="AJ405" s="187">
        <v>700</v>
      </c>
      <c r="AK405" s="182">
        <f t="shared" si="95"/>
        <v>119721840.00000001</v>
      </c>
      <c r="AL405" s="186">
        <v>2540</v>
      </c>
      <c r="AM405" s="187">
        <v>320</v>
      </c>
      <c r="AN405" s="182">
        <f t="shared" si="96"/>
        <v>812800</v>
      </c>
      <c r="AO405" s="186"/>
      <c r="AP405" s="186">
        <v>320</v>
      </c>
      <c r="AQ405" s="182">
        <f t="shared" si="97"/>
        <v>0</v>
      </c>
      <c r="AR405" s="247">
        <v>15840.000000000002</v>
      </c>
      <c r="AS405" s="182">
        <v>65</v>
      </c>
      <c r="AT405" s="182">
        <f t="shared" si="98"/>
        <v>1029600.0000000001</v>
      </c>
    </row>
    <row r="406" spans="1:46" s="174" customFormat="1" ht="24.95" customHeight="1">
      <c r="A406" s="174">
        <v>404</v>
      </c>
      <c r="C406" s="175"/>
      <c r="D406" s="176" t="s">
        <v>52</v>
      </c>
      <c r="E406" s="177">
        <v>14876647.799999999</v>
      </c>
      <c r="F406" s="178">
        <v>55</v>
      </c>
      <c r="G406" s="182">
        <f t="shared" si="85"/>
        <v>818215628.99999988</v>
      </c>
      <c r="H406" s="177">
        <v>4256697.5999999996</v>
      </c>
      <c r="I406" s="178">
        <v>450</v>
      </c>
      <c r="J406" s="182">
        <f t="shared" si="86"/>
        <v>1915513919.9999998</v>
      </c>
      <c r="K406" s="177">
        <v>0</v>
      </c>
      <c r="L406" s="180"/>
      <c r="M406" s="182">
        <f t="shared" si="87"/>
        <v>0</v>
      </c>
      <c r="N406" s="177">
        <v>727706.7</v>
      </c>
      <c r="O406" s="180">
        <v>410</v>
      </c>
      <c r="P406" s="182">
        <f t="shared" si="88"/>
        <v>298359747</v>
      </c>
      <c r="Q406" s="177">
        <v>325346.84999999998</v>
      </c>
      <c r="R406" s="180">
        <v>500</v>
      </c>
      <c r="S406" s="182">
        <f t="shared" si="89"/>
        <v>162673425</v>
      </c>
      <c r="T406" s="177">
        <v>252890</v>
      </c>
      <c r="U406" s="180">
        <v>350</v>
      </c>
      <c r="V406" s="182">
        <f t="shared" si="90"/>
        <v>88511500</v>
      </c>
      <c r="W406" s="177">
        <v>15447</v>
      </c>
      <c r="X406" s="180">
        <v>380</v>
      </c>
      <c r="Y406" s="182">
        <f t="shared" si="91"/>
        <v>5869860</v>
      </c>
      <c r="Z406" s="177">
        <v>1595559</v>
      </c>
      <c r="AA406" s="180">
        <v>520</v>
      </c>
      <c r="AB406" s="182">
        <f t="shared" si="92"/>
        <v>829690680</v>
      </c>
      <c r="AC406" s="177">
        <v>530</v>
      </c>
      <c r="AD406" s="178">
        <v>500</v>
      </c>
      <c r="AE406" s="182">
        <f t="shared" si="93"/>
        <v>265000</v>
      </c>
      <c r="AF406" s="177">
        <v>268949.59999999998</v>
      </c>
      <c r="AG406" s="178">
        <v>800</v>
      </c>
      <c r="AH406" s="182">
        <f t="shared" si="94"/>
        <v>215159679.99999997</v>
      </c>
      <c r="AI406" s="177">
        <v>171671.2</v>
      </c>
      <c r="AJ406" s="178">
        <v>700</v>
      </c>
      <c r="AK406" s="182">
        <f t="shared" si="95"/>
        <v>120169840.00000001</v>
      </c>
      <c r="AL406" s="177">
        <v>188064.46</v>
      </c>
      <c r="AM406" s="178">
        <v>320</v>
      </c>
      <c r="AN406" s="182">
        <f t="shared" si="96"/>
        <v>60180627.199999996</v>
      </c>
      <c r="AO406" s="177">
        <v>2503.6000000000004</v>
      </c>
      <c r="AP406" s="186">
        <v>320</v>
      </c>
      <c r="AQ406" s="182">
        <f t="shared" si="97"/>
        <v>801152.00000000012</v>
      </c>
      <c r="AR406" s="177">
        <v>61380</v>
      </c>
      <c r="AS406" s="182">
        <v>65</v>
      </c>
      <c r="AT406" s="182">
        <f t="shared" si="98"/>
        <v>3989700</v>
      </c>
    </row>
    <row r="407" spans="1:46" s="174" customFormat="1" ht="24.95" customHeight="1" thickBot="1">
      <c r="A407" s="277" t="s">
        <v>498</v>
      </c>
      <c r="B407" s="277"/>
      <c r="C407" s="277"/>
      <c r="D407" s="277"/>
      <c r="E407" s="277">
        <f>E406+E399+E389+E379+E371+E365+E356+E345+E339+E334+E328++E323+E315+E306+E297+E302+E292+E285+E275+E267+E259+E253+E245+E236+E230+E222+E216+E202+E193+E182+E175+E161+E150+E141+E130+E122+E103+E93+E87+E79+E70+E63+E51+E44+E36+E21+E12</f>
        <v>3560701586.2892003</v>
      </c>
      <c r="F407" s="277">
        <f>(F406+F399+F389+F379+F371+F365+F356+F345+F339+F334+F328++F323+F315+F306+F297+F302+F292+F285+F275+F267+F259+F253+F245+F236+F230+F222+F216+F202+F193+F182+F175+F161+F150+F141+F130+F122+F103+F93+F87+F79+F70+F63+F51+F44+F36+F21+F12)/47</f>
        <v>54.802836879432633</v>
      </c>
      <c r="G407" s="278">
        <f>F407*E407</f>
        <v>195136548209.74405</v>
      </c>
      <c r="H407" s="277">
        <f>H406+H399+H389+H379+H371+H365+H356+H345+H339+H334+H328++H323+H315+H306+H297+H302+H292+H285+H275+H267+H259+H253+H245+H236+H230+H222+H216+H202+H193+H182+H175+H161+H150+H141+H130+H122+H103+H93+H87+H79+H70+H63+H51+H44+H36+H21+H12</f>
        <v>4817994501.8400002</v>
      </c>
      <c r="I407" s="277">
        <f>(I406+I399+I389+I379+I371+I365+I356+I345+I339+I334+I328++I323+I315+I306+I297+I302+I292+I285+I275+I267+I259+I253+I245+I236+I230+I222+I216+I202+I193+I182+I175+I161+I150+I141+I130+I122+I103+I93+I87+I79+I70+I63+I51+I44+I36+I21+I12)/47</f>
        <v>380.90898345153664</v>
      </c>
      <c r="J407" s="278">
        <f>I407*H407</f>
        <v>1835217387970.967</v>
      </c>
      <c r="K407" s="277">
        <f>K406+K399+K389+K379+K371+K365+K356+K345+K339+K334+K328++K323+K315+K306+K297+K302+K292+K285+K275+K267+K259+K253+K245+K236+K230+K222+K216+K202+K193+K182+K175+K161+K150+K141+K130+K122+K103+K93+K87+K79+K70+K63+K51+K44+K36+K21+K12</f>
        <v>21085631.3961</v>
      </c>
      <c r="L407" s="277">
        <f>(L406+L399+L389+L379+L371+L365+L356+L345+L339+L334+L328++L323+L315+L306+L297+L302+L292+L285+L275+L267+L259+L253+L245+L236+L230+L222+L216+L202+L193+L182+L175+L161+L150+L141+L130+L122+L103+L93+L87+L79+L70+L63+L51+L44+L36+L21+L12)/47</f>
        <v>40.957446808510639</v>
      </c>
      <c r="M407" s="278">
        <f>L407*K407</f>
        <v>863613626.32962763</v>
      </c>
      <c r="N407" s="277">
        <f>N406+N399+N389+N379+N371+N365+N356+N345+N339+N334+N328++N323+N315+N306+N297+N302+N292+N285+N275+N267+N259+N253+N245+N236+N230+N222+N216+N202+N193+N182+N175+N161+N150+N141+N130+N122+N103+N93+N87+N79+N70+N63+N51+N44+N36+N21+N12</f>
        <v>33677807.377280004</v>
      </c>
      <c r="O407" s="277">
        <f>(O406+O399+O389+O379+O371+O365+O356+O345+O339+O334+O328++O323+O315+O306+O297+O302+O292+O285+O275+O267+O259+O253+O245+O236+O230+O222+O216+O202+O193+O182+O175+O161+O150+O141+O130+O122+O103+O93+O87+O79+O70+O63+O51+O44+O36+O21+O12)/47</f>
        <v>415.08865248226954</v>
      </c>
      <c r="P407" s="278">
        <f>O407*N407</f>
        <v>13979275682.792593</v>
      </c>
      <c r="Q407" s="277">
        <f>Q406+Q399+Q389+Q379+Q371+Q365+Q356+Q345+Q339+Q334+Q328++Q323+Q315+Q306+Q297+Q302+Q292+Q285+Q275+Q267+Q259+Q253+Q245+Q236+Q230+Q222+Q216+Q202+Q193+Q182+Q175+Q161+Q150+Q141+Q130+Q122+Q103+Q93+Q87+Q79+Q70+Q63+Q51+Q44+Q36+Q21+Q12</f>
        <v>17766959.765799999</v>
      </c>
      <c r="R407" s="277">
        <f>(R406+R399+R389+R379+R371+R365+R356+R345+R339+R334+R328++R323+R315+R306+R297+R302+R292+R285+R275+R267+R259+R253+R245+R236+R230+R222+R216+R202+R193+R182+R175+R161+R150+R141+R130+R122+R103+R93+R87+R79+R70+R63+R51+R44+R36+R21+R12)/47</f>
        <v>421.47163120567376</v>
      </c>
      <c r="S407" s="278">
        <f>R407*Q407</f>
        <v>7488269514.0573015</v>
      </c>
      <c r="T407" s="277">
        <f>T406+T399+T389+T379+T371+T365+T356+T345+T339+T334+T328++T323+T315+T306+T297+T302+T292+T285+T275+T267+T259+T253+T245+T236+T230+T222+T216+T202+T193+T182+T175+T161+T150+T141+T130+T122+T103+T93+T87+T79+T70+T63+T51+T44+T36+T21+T12</f>
        <v>12988634.919736842</v>
      </c>
      <c r="U407" s="277">
        <f>(U406+U399+U389+U379+U371+U365+U356+U345+U339+U334+U328++U323+U315+U306+U297+U302+U292+U285+U275+U267+U259+U253+U245+U236+U230+U222+U216+U202+U193+U182+U175+U161+U150+U141+U130+U122+U103+U93+U87+U79+U70+U63+U51+U44+U36+U21+U12)/47</f>
        <v>368.40425531914894</v>
      </c>
      <c r="V407" s="278">
        <f>U407*T407</f>
        <v>4785068375.2179451</v>
      </c>
      <c r="W407" s="277">
        <f>W406+W399+W389+W379+W371+W365+W356+W345+W339+W334+W328++W323+W315+W306+W297+W302+W292+W285+W275+W267+W259+W253+W245+W236+W230+W222+W216+W202+W193+W182+W175+W161+W150+W141+W130+W122+W103+W93+W87+W79+W70+W63+W51+W44+W36+W21+W12</f>
        <v>779277.72959999996</v>
      </c>
      <c r="X407" s="277">
        <f>(X406+X399+X389+X379+X371+X365+X356+X345+X339+X334+X328++X323+X315+X306+X297+X302+X292+X285+X275+X267+X259+X253+X245+X236+X230+X222+X216+X202+X193+X182+X175+X161+X150+X141+X130+X122+X103+X93+X87+X79+X70+X63+X51+X44+X36+X21+X12)/47</f>
        <v>357.50886524822693</v>
      </c>
      <c r="Y407" s="278">
        <f>X407*W407</f>
        <v>278598696.8225106</v>
      </c>
      <c r="Z407" s="277">
        <f>Z406+Z399+Z389+Z379+Z371+Z365+Z356+Z345+Z339+Z334+Z328++Z323+Z315+Z306+Z297+Z302+Z292+Z285+Z275+Z267+Z259+Z253+Z245+Z236+Z230+Z222+Z216+Z202+Z193+Z182+Z175+Z161+Z150+Z141+Z130+Z122+Z103+Z93+Z87+Z79+Z70+Z63+Z51+Z44+Z36+Z21+Z12</f>
        <v>106978034.35652632</v>
      </c>
      <c r="AA407" s="277">
        <f>(AA406+AA399+AA389+AA379+AA371+AA365+AA356+AA345+AA339+AA334+AA328++AA323+AA315+AA306+AA297+AA302+AA292+AA285+AA275+AA267+AA259+AA253+AA245+AA236+AA230+AA222+AA216+AA202+AA193+AA182+AA175+AA161+AA150+AA141+AA130+AA122+AA103+AA93+AA87+AA79+AA70+AA63+AA51+AA44+AA36+AA21+AA12)/47</f>
        <v>450.62056737588648</v>
      </c>
      <c r="AB407" s="278">
        <f>AA407*Z407</f>
        <v>48206502538.494965</v>
      </c>
      <c r="AC407" s="277">
        <f>AC406+AC399+AC389+AC379+AC371+AC365+AC356+AC345+AC339+AC334+AC328++AC323+AC315+AC306+AC297+AC302+AC292+AC285+AC275+AC267+AC259+AC253+AC245+AC236+AC230+AC222+AC216+AC202+AC193+AC182+AC175+AC161+AC150+AC141+AC130+AC122+AC103+AC93+AC87+AC79+AC70+AC63+AC51+AC44+AC36+AC21+AC12</f>
        <v>29085669.777777776</v>
      </c>
      <c r="AD407" s="277">
        <v>400</v>
      </c>
      <c r="AE407" s="278">
        <f>AD407*AC407</f>
        <v>11634267911.111111</v>
      </c>
      <c r="AF407" s="277">
        <f>AF406+AF399+AF389+AF379+AF371+AF365+AF356+AF345+AF339+AF334+AF328++AF323+AF315+AF306+AF297+AF302+AF292+AF285+AF275+AF267+AF259+AF253+AF245+AF236+AF230+AF222+AF216+AF202+AF193+AF182+AF175+AF161+AF150+AF141+AF130+AF122+AF103+AF93+AF87+AF79+AF70+AF63+AF51+AF44+AF36+AF21+AF12</f>
        <v>18089763.2412</v>
      </c>
      <c r="AG407" s="277">
        <f>(AG406+AG399+AG389+AG379+AG371+AG365+AG356+AG345+AG339+AG334+AG328++AG323+AG315+AG306+AG297+AG302+AG292+AG285+AG275+AG267+AG259+AG253+AG245+AG236+AG230+AG222+AG216+AG202+AG193+AG182+AG175+AG161+AG150+AG141+AG130+AG122+AG103+AG93+AG87+AG79+AG70+AG63+AG51+AG44+AG36+AG21+AG12)/47</f>
        <v>628.13829787234044</v>
      </c>
      <c r="AH407" s="278">
        <f>AG407*AF407</f>
        <v>11362873091.241001</v>
      </c>
      <c r="AI407" s="277">
        <f>AI406+AI399+AI389+AI379+AI371+AI365+AI356+AI345+AI339+AI334+AI328++AI323+AI315+AI306+AI297+AI302+AI292+AI285+AI275+AI267+AI259+AI253+AI245+AI236+AI230+AI222+AI216+AI202+AI193+AI182+AI175+AI161+AI150+AI141+AI130+AI122+AI103+AI93+AI87+AI79+AI70+AI63+AI51+AI44+AI36+AI21+AI12</f>
        <v>1752684.5299999998</v>
      </c>
      <c r="AJ407" s="277">
        <f>(AJ406+AJ399+AJ389+AJ379+AJ371+AJ365+AJ356+AJ345+AJ339+AJ334+AJ328++AJ323+AJ315+AJ306+AJ297+AJ302+AJ292+AJ285+AJ275+AJ267+AJ259+AJ253+AJ245+AJ236+AJ230+AJ222+AJ216+AJ202+AJ193+AJ182+AJ175+AJ161+AJ150+AJ141+AJ130+AJ122+AJ103+AJ93+AJ87+AJ79+AJ70+AJ63+AJ51+AJ44+AJ36+AJ21+AJ12)/47</f>
        <v>270.49645390070924</v>
      </c>
      <c r="AK407" s="278">
        <f>AJ407*AI407</f>
        <v>474094950.17163122</v>
      </c>
      <c r="AL407" s="277">
        <f>AL406+AL399+AL389+AL379+AL371+AL365+AL356+AL345+AL339+AL334+AL328++AL323+AL315+AL306+AL297+AL302+AL292+AL285+AL275+AL267+AL259+AL253+AL245+AL236+AL230+AL222+AL216+AL202+AL193+AL182+AL175+AL161+AL150+AL141+AL130+AL122+AL103+AL93+AL87+AL79+AL70+AL63+AL51+AL44+AL36+AL21+AL12</f>
        <v>52926249.462833345</v>
      </c>
      <c r="AM407" s="277">
        <f>(AM406+AM399+AM389+AM379+AM371+AM365+AM356+AM345+AM339+AM334+AM328++AM323+AM315+AM306+AM297+AM302+AM292+AM285+AM275+AM267+AM259+AM253+AM245+AM236+AM230+AM222+AM216+AM202+AM193+AM182+AM175+AM161+AM150+AM141+AM130+AM122+AM103+AM93+AM87+AM79+AM70+AM63+AM51+AM44+AM36+AM21+AM12)/47</f>
        <v>345.55407801418437</v>
      </c>
      <c r="AN407" s="278">
        <f>AM407*AL407</f>
        <v>18288881335.878098</v>
      </c>
      <c r="AO407" s="277">
        <f>AO406+AO399+AO389+AO379+AO371+AO365+AO356+AO345+AO339+AO334+AO328++AO323+AO315+AO306+AO297+AO302+AO292+AO285+AO275+AO267+AO259+AO253+AO245+AO236+AO230+AO222+AO216+AO202+AO193+AO182+AO175+AO161+AO150+AO141+AO130+AO122+AO103+AO93+AO87+AO79+AO70+AO63+AO51+AO44+AO36+AO21+AO12</f>
        <v>2657166.8000000003</v>
      </c>
      <c r="AP407" s="277">
        <f>(AP406+AP399+AP389+AP379+AP371+AP365+AP356+AP345+AP339+AP334+AP328++AP323+AP315+AP306+AP297+AP302+AP292+AP285+AP275+AP267+AP259+AP253+AP245+AP236+AP230+AP222+AP216+AP202+AP193+AP182+AP175+AP161+AP150+AP141+AP130+AP122+AP103+AP93+AP87+AP79+AP70+AP63+AP51+AP44+AP36+AP21+AP12)/47</f>
        <v>298.08510638297872</v>
      </c>
      <c r="AQ407" s="278">
        <f>AP407*AO407</f>
        <v>792061848.25531924</v>
      </c>
      <c r="AR407" s="277">
        <f>AR406+AR399+AR389+AR379+AR371+AR365+AR356+AR345+AR339+AR334+AR328++AR323+AR315+AR306+AR297+AR302+AR292+AR285+AR275+AR267+AR259+AR253+AR245+AR236+AR230+AR222+AR216+AR202+AR193+AR182+AR175+AR161+AR150+AR141+AR130+AR122+AR103+AR93+AR87+AR79+AR70+AR63+AR51+AR44+AR36+AR21+AR12</f>
        <v>7463184.4799999995</v>
      </c>
      <c r="AS407" s="277">
        <f>(AS406+AS399+AS389+AS379+AS371+AS365+AS356+AS345+AS339+AS334+AS328++AS323+AS315+AS306+AS297+AS302+AS292+AS285+AS275+AS267+AS259+AS253+AS245+AS236+AS230+AS222+AS216+AS202+AS193+AS182+AS175+AS161+AS150+AS141+AS130+AS122+AS103+AS93+AS87+AS79+AS70+AS63+AS51+AS44+AS36+AS21+AS12)/47</f>
        <v>65.212765957446805</v>
      </c>
      <c r="AT407" s="278">
        <f>AS407*AR407</f>
        <v>486694902.7914893</v>
      </c>
    </row>
    <row r="408" spans="1:46" ht="24.95" customHeight="1" thickTop="1"/>
  </sheetData>
  <sortState ref="A3:AV406">
    <sortCondition ref="A3:A406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R51"/>
  <sheetViews>
    <sheetView tabSelected="1" zoomScale="69" zoomScaleNormal="69" workbookViewId="0">
      <pane xSplit="2" ySplit="2" topLeftCell="O3" activePane="bottomRight" state="frozen"/>
      <selection activeCell="G28" sqref="G28"/>
      <selection pane="topRight" activeCell="G28" sqref="G28"/>
      <selection pane="bottomLeft" activeCell="G28" sqref="G28"/>
      <selection pane="bottomRight" activeCell="X5" sqref="X5"/>
    </sheetView>
  </sheetViews>
  <sheetFormatPr defaultColWidth="22.85546875" defaultRowHeight="24.95" customHeight="1"/>
  <cols>
    <col min="1" max="1" width="4.28515625" style="182" bestFit="1" customWidth="1"/>
    <col min="2" max="2" width="22.85546875" style="182"/>
    <col min="3" max="3" width="23" style="182" bestFit="1" customWidth="1"/>
    <col min="4" max="4" width="23" style="189" bestFit="1" customWidth="1"/>
    <col min="5" max="5" width="24" style="182" bestFit="1" customWidth="1"/>
    <col min="6" max="6" width="23" style="182" bestFit="1" customWidth="1"/>
    <col min="7" max="7" width="23" style="189" bestFit="1" customWidth="1"/>
    <col min="8" max="8" width="28.28515625" style="182" bestFit="1" customWidth="1"/>
    <col min="9" max="9" width="23" style="182" bestFit="1" customWidth="1"/>
    <col min="10" max="10" width="23" style="185" bestFit="1" customWidth="1"/>
    <col min="11" max="12" width="23" style="182" bestFit="1" customWidth="1"/>
    <col min="13" max="13" width="23" style="185" bestFit="1" customWidth="1"/>
    <col min="14" max="15" width="23" style="182" bestFit="1" customWidth="1"/>
    <col min="16" max="16" width="23" style="185" bestFit="1" customWidth="1"/>
    <col min="17" max="18" width="23" style="182" bestFit="1" customWidth="1"/>
    <col min="19" max="19" width="23" style="185" bestFit="1" customWidth="1"/>
    <col min="20" max="21" width="23" style="182" bestFit="1" customWidth="1"/>
    <col min="22" max="22" width="23" style="185" bestFit="1" customWidth="1"/>
    <col min="23" max="24" width="23" style="182" bestFit="1" customWidth="1"/>
    <col min="25" max="25" width="23" style="185" bestFit="1" customWidth="1"/>
    <col min="26" max="27" width="23" style="182" bestFit="1" customWidth="1"/>
    <col min="28" max="28" width="23" style="189" bestFit="1" customWidth="1"/>
    <col min="29" max="30" width="23" style="182" bestFit="1" customWidth="1"/>
    <col min="31" max="31" width="23" style="189" bestFit="1" customWidth="1"/>
    <col min="32" max="33" width="23" style="182" bestFit="1" customWidth="1"/>
    <col min="34" max="34" width="10.85546875" style="189" bestFit="1" customWidth="1"/>
    <col min="35" max="36" width="23" style="182" bestFit="1" customWidth="1"/>
    <col min="37" max="37" width="23" style="189" bestFit="1" customWidth="1"/>
    <col min="38" max="44" width="23" style="182" bestFit="1" customWidth="1"/>
    <col min="45" max="16384" width="22.85546875" style="182"/>
  </cols>
  <sheetData>
    <row r="1" spans="1:44" ht="24.95" customHeight="1">
      <c r="B1" s="175" t="s">
        <v>0</v>
      </c>
      <c r="C1" s="183"/>
      <c r="D1" s="184"/>
      <c r="E1" s="183"/>
      <c r="F1" s="183"/>
      <c r="G1" s="184"/>
      <c r="H1" s="183"/>
      <c r="I1" s="183"/>
      <c r="K1" s="183"/>
      <c r="L1" s="183"/>
      <c r="N1" s="183"/>
      <c r="O1" s="183"/>
      <c r="Q1" s="183"/>
      <c r="R1" s="183"/>
      <c r="T1" s="183"/>
      <c r="U1" s="183"/>
      <c r="W1" s="183"/>
      <c r="X1" s="183"/>
      <c r="Z1" s="183"/>
      <c r="AA1" s="183"/>
      <c r="AB1" s="184"/>
      <c r="AC1" s="183"/>
      <c r="AD1" s="183"/>
      <c r="AE1" s="184"/>
      <c r="AF1" s="183"/>
      <c r="AG1" s="183"/>
      <c r="AH1" s="184"/>
      <c r="AI1" s="183"/>
      <c r="AJ1" s="186"/>
      <c r="AK1" s="187"/>
      <c r="AL1" s="186"/>
      <c r="AP1" s="188"/>
    </row>
    <row r="2" spans="1:44" ht="24.95" customHeight="1">
      <c r="C2" s="183" t="s">
        <v>77</v>
      </c>
      <c r="D2" s="184" t="s">
        <v>481</v>
      </c>
      <c r="E2" s="183" t="s">
        <v>482</v>
      </c>
      <c r="F2" s="183" t="s">
        <v>78</v>
      </c>
      <c r="G2" s="184" t="s">
        <v>481</v>
      </c>
      <c r="H2" s="183" t="s">
        <v>482</v>
      </c>
      <c r="I2" s="183" t="s">
        <v>79</v>
      </c>
      <c r="J2" s="185" t="s">
        <v>481</v>
      </c>
      <c r="K2" s="183" t="s">
        <v>482</v>
      </c>
      <c r="L2" s="183" t="s">
        <v>80</v>
      </c>
      <c r="M2" s="185" t="s">
        <v>481</v>
      </c>
      <c r="N2" s="183" t="s">
        <v>482</v>
      </c>
      <c r="O2" s="183" t="s">
        <v>81</v>
      </c>
      <c r="P2" s="185" t="s">
        <v>481</v>
      </c>
      <c r="Q2" s="183" t="s">
        <v>482</v>
      </c>
      <c r="R2" s="183" t="s">
        <v>82</v>
      </c>
      <c r="S2" s="185" t="s">
        <v>481</v>
      </c>
      <c r="T2" s="183" t="s">
        <v>482</v>
      </c>
      <c r="U2" s="183" t="s">
        <v>83</v>
      </c>
      <c r="V2" s="185" t="s">
        <v>481</v>
      </c>
      <c r="W2" s="183" t="s">
        <v>482</v>
      </c>
      <c r="X2" s="183" t="s">
        <v>84</v>
      </c>
      <c r="Y2" s="185" t="s">
        <v>481</v>
      </c>
      <c r="Z2" s="183" t="s">
        <v>482</v>
      </c>
      <c r="AA2" s="183" t="s">
        <v>85</v>
      </c>
      <c r="AB2" s="184" t="s">
        <v>481</v>
      </c>
      <c r="AC2" s="183" t="s">
        <v>482</v>
      </c>
      <c r="AD2" s="183" t="s">
        <v>86</v>
      </c>
      <c r="AE2" s="184" t="s">
        <v>481</v>
      </c>
      <c r="AF2" s="183" t="s">
        <v>482</v>
      </c>
      <c r="AG2" s="183" t="s">
        <v>87</v>
      </c>
      <c r="AH2" s="184" t="s">
        <v>481</v>
      </c>
      <c r="AI2" s="183" t="s">
        <v>482</v>
      </c>
      <c r="AJ2" s="183" t="s">
        <v>75</v>
      </c>
      <c r="AK2" s="184" t="s">
        <v>481</v>
      </c>
      <c r="AL2" s="183" t="s">
        <v>482</v>
      </c>
      <c r="AM2" s="182" t="s">
        <v>76</v>
      </c>
      <c r="AN2" s="183" t="s">
        <v>481</v>
      </c>
      <c r="AO2" s="183" t="s">
        <v>482</v>
      </c>
      <c r="AP2" s="182" t="s">
        <v>90</v>
      </c>
      <c r="AQ2" s="183" t="s">
        <v>481</v>
      </c>
      <c r="AR2" s="183" t="s">
        <v>482</v>
      </c>
    </row>
    <row r="3" spans="1:44" ht="24.95" customHeight="1">
      <c r="A3" s="182">
        <v>1</v>
      </c>
      <c r="B3" s="175" t="s">
        <v>8</v>
      </c>
      <c r="C3" s="179">
        <v>99793972</v>
      </c>
      <c r="D3" s="187">
        <v>60</v>
      </c>
      <c r="E3" s="182">
        <f>C3*D3</f>
        <v>5987638320</v>
      </c>
      <c r="F3" s="179">
        <v>2518992</v>
      </c>
      <c r="G3" s="187">
        <v>340</v>
      </c>
      <c r="H3" s="182">
        <f>F3*G3</f>
        <v>856457280</v>
      </c>
      <c r="I3" s="179">
        <v>0</v>
      </c>
      <c r="K3" s="182">
        <f>I3*J3</f>
        <v>0</v>
      </c>
      <c r="L3" s="179">
        <v>34151</v>
      </c>
      <c r="M3" s="185">
        <v>360</v>
      </c>
      <c r="N3" s="182">
        <f>L3*M3</f>
        <v>12294360</v>
      </c>
      <c r="O3" s="179">
        <v>37318</v>
      </c>
      <c r="P3" s="185">
        <v>360</v>
      </c>
      <c r="Q3" s="182">
        <f>O3*P3</f>
        <v>13434480</v>
      </c>
      <c r="R3" s="179">
        <v>29905</v>
      </c>
      <c r="S3" s="185">
        <v>400</v>
      </c>
      <c r="T3" s="182">
        <f>R3*S3</f>
        <v>11962000</v>
      </c>
      <c r="U3" s="179">
        <v>4530</v>
      </c>
      <c r="V3" s="185">
        <v>200</v>
      </c>
      <c r="W3" s="182">
        <f>U3*V3</f>
        <v>906000</v>
      </c>
      <c r="X3" s="179">
        <v>256125</v>
      </c>
      <c r="Y3" s="185">
        <v>400</v>
      </c>
      <c r="Z3" s="182">
        <f>X3*Y3</f>
        <v>102450000</v>
      </c>
      <c r="AA3" s="179">
        <v>0</v>
      </c>
      <c r="AB3" s="187"/>
      <c r="AC3" s="182">
        <f>AA3*AB3</f>
        <v>0</v>
      </c>
      <c r="AD3" s="179">
        <v>158000</v>
      </c>
      <c r="AE3" s="187">
        <v>1000</v>
      </c>
      <c r="AF3" s="182">
        <f>AD3*AE3</f>
        <v>158000000</v>
      </c>
      <c r="AG3" s="179">
        <v>8130</v>
      </c>
      <c r="AH3" s="187">
        <v>150</v>
      </c>
      <c r="AI3" s="182">
        <f>AG3*AH3</f>
        <v>1219500</v>
      </c>
      <c r="AJ3" s="179">
        <v>1649055</v>
      </c>
      <c r="AK3" s="187">
        <v>300</v>
      </c>
      <c r="AL3" s="182">
        <f>AJ3*AK3</f>
        <v>494716500</v>
      </c>
      <c r="AM3" s="179">
        <v>21702</v>
      </c>
      <c r="AN3" s="182">
        <v>320</v>
      </c>
      <c r="AO3" s="182">
        <f>AM3*AN3</f>
        <v>6944640</v>
      </c>
      <c r="AP3" s="179">
        <v>7381</v>
      </c>
      <c r="AQ3" s="182">
        <v>100</v>
      </c>
      <c r="AR3" s="182">
        <f>AP3*AQ3</f>
        <v>738100</v>
      </c>
    </row>
    <row r="4" spans="1:44" ht="24.95" customHeight="1">
      <c r="A4" s="182">
        <v>2</v>
      </c>
      <c r="B4" s="183" t="s">
        <v>44</v>
      </c>
      <c r="C4" s="175">
        <v>28410351</v>
      </c>
      <c r="D4" s="187">
        <v>60</v>
      </c>
      <c r="E4" s="182">
        <f t="shared" ref="E4:E50" si="0">C4*D4</f>
        <v>1704621060</v>
      </c>
      <c r="F4" s="175">
        <v>2163191</v>
      </c>
      <c r="G4" s="184">
        <v>300</v>
      </c>
      <c r="H4" s="182">
        <f t="shared" ref="H4:H50" si="1">F4*G4</f>
        <v>648957300</v>
      </c>
      <c r="I4" s="175">
        <v>0</v>
      </c>
      <c r="K4" s="182">
        <f t="shared" ref="K4:K50" si="2">I4*J4</f>
        <v>0</v>
      </c>
      <c r="L4" s="175">
        <v>135393</v>
      </c>
      <c r="M4" s="185">
        <v>400</v>
      </c>
      <c r="N4" s="182">
        <f t="shared" ref="N4:N50" si="3">L4*M4</f>
        <v>54157200</v>
      </c>
      <c r="O4" s="175">
        <v>60006</v>
      </c>
      <c r="P4" s="185">
        <v>400</v>
      </c>
      <c r="Q4" s="182">
        <f t="shared" ref="Q4:Q50" si="4">O4*P4</f>
        <v>24002400</v>
      </c>
      <c r="R4" s="175">
        <v>921911</v>
      </c>
      <c r="S4" s="185">
        <v>300</v>
      </c>
      <c r="T4" s="182">
        <f t="shared" ref="T4:T50" si="5">R4*S4</f>
        <v>276573300</v>
      </c>
      <c r="U4" s="175">
        <v>4656</v>
      </c>
      <c r="V4" s="185">
        <v>500</v>
      </c>
      <c r="W4" s="182">
        <f t="shared" ref="W4:W50" si="6">U4*V4</f>
        <v>2328000</v>
      </c>
      <c r="X4" s="175">
        <v>561634</v>
      </c>
      <c r="Y4" s="185">
        <v>400</v>
      </c>
      <c r="Z4" s="182">
        <f t="shared" ref="Z4:Z50" si="7">X4*Y4</f>
        <v>224653600</v>
      </c>
      <c r="AA4" s="175">
        <v>0</v>
      </c>
      <c r="AB4" s="184"/>
      <c r="AC4" s="182">
        <f t="shared" ref="AC4:AC50" si="8">AA4*AB4</f>
        <v>0</v>
      </c>
      <c r="AD4" s="175">
        <v>310180</v>
      </c>
      <c r="AE4" s="184">
        <v>600</v>
      </c>
      <c r="AF4" s="182">
        <f t="shared" ref="AF4:AF50" si="9">AD4*AE4</f>
        <v>186108000</v>
      </c>
      <c r="AG4" s="175">
        <v>24839</v>
      </c>
      <c r="AH4" s="184">
        <v>150</v>
      </c>
      <c r="AI4" s="182">
        <f t="shared" ref="AI4:AI50" si="10">AG4*AH4</f>
        <v>3725850</v>
      </c>
      <c r="AJ4" s="175">
        <v>131948</v>
      </c>
      <c r="AK4" s="184">
        <v>300</v>
      </c>
      <c r="AL4" s="182">
        <f t="shared" ref="AL4:AL50" si="11">AJ4*AK4</f>
        <v>39584400</v>
      </c>
      <c r="AM4" s="175">
        <v>5800</v>
      </c>
      <c r="AN4" s="182">
        <v>320</v>
      </c>
      <c r="AO4" s="182">
        <f t="shared" ref="AO4:AO50" si="12">AM4*AN4</f>
        <v>1856000</v>
      </c>
      <c r="AP4" s="175">
        <v>5111</v>
      </c>
      <c r="AQ4" s="183">
        <v>100</v>
      </c>
      <c r="AR4" s="182">
        <f t="shared" ref="AR4:AR50" si="13">AP4*AQ4</f>
        <v>511100</v>
      </c>
    </row>
    <row r="5" spans="1:44" ht="24.95" customHeight="1">
      <c r="A5" s="182">
        <v>3</v>
      </c>
      <c r="B5" s="190" t="s">
        <v>53</v>
      </c>
      <c r="C5" s="174">
        <v>116783564</v>
      </c>
      <c r="D5" s="187">
        <v>60</v>
      </c>
      <c r="E5" s="182">
        <f t="shared" si="0"/>
        <v>7007013840</v>
      </c>
      <c r="F5" s="174">
        <v>2739990</v>
      </c>
      <c r="G5" s="191">
        <v>340</v>
      </c>
      <c r="H5" s="182">
        <f t="shared" si="1"/>
        <v>931596600</v>
      </c>
      <c r="I5" s="174">
        <v>200</v>
      </c>
      <c r="J5" s="185">
        <v>100</v>
      </c>
      <c r="K5" s="182">
        <f t="shared" si="2"/>
        <v>20000</v>
      </c>
      <c r="L5" s="174">
        <v>77635</v>
      </c>
      <c r="M5" s="185">
        <v>360</v>
      </c>
      <c r="N5" s="182">
        <f t="shared" si="3"/>
        <v>27948600</v>
      </c>
      <c r="O5" s="174">
        <v>66264</v>
      </c>
      <c r="P5" s="185">
        <v>360</v>
      </c>
      <c r="Q5" s="182">
        <f t="shared" si="4"/>
        <v>23855040</v>
      </c>
      <c r="R5" s="174">
        <v>87530</v>
      </c>
      <c r="S5" s="185">
        <v>340</v>
      </c>
      <c r="T5" s="182">
        <f t="shared" si="5"/>
        <v>29760200</v>
      </c>
      <c r="U5" s="174">
        <v>4950</v>
      </c>
      <c r="V5" s="185">
        <v>500</v>
      </c>
      <c r="W5" s="182">
        <f t="shared" si="6"/>
        <v>2475000</v>
      </c>
      <c r="X5" s="174">
        <v>1814182</v>
      </c>
      <c r="Y5" s="185">
        <v>400</v>
      </c>
      <c r="Z5" s="182">
        <f t="shared" si="7"/>
        <v>725672800</v>
      </c>
      <c r="AA5" s="174">
        <v>0</v>
      </c>
      <c r="AC5" s="182">
        <f t="shared" si="8"/>
        <v>0</v>
      </c>
      <c r="AD5" s="174">
        <v>315649</v>
      </c>
      <c r="AE5" s="189">
        <v>500</v>
      </c>
      <c r="AF5" s="182">
        <f t="shared" si="9"/>
        <v>157824500</v>
      </c>
      <c r="AG5" s="174">
        <v>34615</v>
      </c>
      <c r="AH5" s="189">
        <v>350</v>
      </c>
      <c r="AI5" s="182">
        <f t="shared" si="10"/>
        <v>12115250</v>
      </c>
      <c r="AJ5" s="174">
        <v>3546472</v>
      </c>
      <c r="AK5" s="184">
        <v>320</v>
      </c>
      <c r="AL5" s="182">
        <f t="shared" si="11"/>
        <v>1134871040</v>
      </c>
      <c r="AM5" s="174">
        <v>19680.239999999998</v>
      </c>
      <c r="AN5" s="182">
        <v>320</v>
      </c>
      <c r="AO5" s="182">
        <f t="shared" si="12"/>
        <v>6297676.7999999989</v>
      </c>
      <c r="AP5" s="174">
        <v>14376.480000000001</v>
      </c>
      <c r="AQ5" s="183">
        <v>100</v>
      </c>
      <c r="AR5" s="182">
        <f t="shared" si="13"/>
        <v>1437648.0000000002</v>
      </c>
    </row>
    <row r="6" spans="1:44" ht="24.95" customHeight="1">
      <c r="A6" s="182">
        <v>4</v>
      </c>
      <c r="B6" s="192" t="s">
        <v>68</v>
      </c>
      <c r="C6" s="177">
        <v>29455544</v>
      </c>
      <c r="D6" s="178">
        <v>60</v>
      </c>
      <c r="E6" s="182">
        <f t="shared" si="0"/>
        <v>1767332640</v>
      </c>
      <c r="F6" s="177">
        <v>1375680</v>
      </c>
      <c r="G6" s="178">
        <v>420</v>
      </c>
      <c r="H6" s="182">
        <f t="shared" si="1"/>
        <v>577785600</v>
      </c>
      <c r="I6" s="177"/>
      <c r="J6" s="180"/>
      <c r="K6" s="182">
        <f t="shared" si="2"/>
        <v>0</v>
      </c>
      <c r="L6" s="177">
        <v>66990</v>
      </c>
      <c r="M6" s="180">
        <v>500</v>
      </c>
      <c r="N6" s="182">
        <f t="shared" si="3"/>
        <v>33495000</v>
      </c>
      <c r="O6" s="177">
        <v>53490</v>
      </c>
      <c r="P6" s="180">
        <v>500</v>
      </c>
      <c r="Q6" s="182">
        <f t="shared" si="4"/>
        <v>26745000</v>
      </c>
      <c r="R6" s="177">
        <v>62145</v>
      </c>
      <c r="S6" s="180">
        <v>360</v>
      </c>
      <c r="T6" s="182">
        <f t="shared" si="5"/>
        <v>22372200</v>
      </c>
      <c r="U6" s="177">
        <v>3600</v>
      </c>
      <c r="V6" s="180">
        <v>400</v>
      </c>
      <c r="W6" s="182">
        <f t="shared" si="6"/>
        <v>1440000</v>
      </c>
      <c r="X6" s="177">
        <v>19952</v>
      </c>
      <c r="Y6" s="180">
        <v>500</v>
      </c>
      <c r="Z6" s="182">
        <f t="shared" si="7"/>
        <v>9976000</v>
      </c>
      <c r="AA6" s="177">
        <v>0</v>
      </c>
      <c r="AB6" s="178"/>
      <c r="AC6" s="182">
        <f t="shared" si="8"/>
        <v>0</v>
      </c>
      <c r="AD6" s="177">
        <v>66810</v>
      </c>
      <c r="AE6" s="178">
        <v>800</v>
      </c>
      <c r="AF6" s="182">
        <f t="shared" si="9"/>
        <v>53448000</v>
      </c>
      <c r="AG6" s="177">
        <v>1290</v>
      </c>
      <c r="AH6" s="178">
        <v>350</v>
      </c>
      <c r="AI6" s="182">
        <f t="shared" si="10"/>
        <v>451500</v>
      </c>
      <c r="AJ6" s="177">
        <v>485860</v>
      </c>
      <c r="AK6" s="178">
        <v>350</v>
      </c>
      <c r="AL6" s="182">
        <f t="shared" si="11"/>
        <v>170051000</v>
      </c>
      <c r="AM6" s="177">
        <v>20240</v>
      </c>
      <c r="AN6" s="181">
        <v>320</v>
      </c>
      <c r="AO6" s="182">
        <f t="shared" si="12"/>
        <v>6476800</v>
      </c>
      <c r="AP6" s="177">
        <v>3328</v>
      </c>
      <c r="AQ6" s="174">
        <v>100</v>
      </c>
      <c r="AR6" s="182">
        <f t="shared" si="13"/>
        <v>332800</v>
      </c>
    </row>
    <row r="7" spans="1:44" ht="24.95" customHeight="1">
      <c r="A7" s="182">
        <v>5</v>
      </c>
      <c r="B7" s="175" t="s">
        <v>92</v>
      </c>
      <c r="C7" s="177">
        <v>181729585</v>
      </c>
      <c r="D7" s="178">
        <v>30</v>
      </c>
      <c r="E7" s="182">
        <f t="shared" si="0"/>
        <v>5451887550</v>
      </c>
      <c r="F7" s="177">
        <v>2561322</v>
      </c>
      <c r="G7" s="178">
        <v>360</v>
      </c>
      <c r="H7" s="182">
        <f t="shared" si="1"/>
        <v>922075920</v>
      </c>
      <c r="I7" s="177">
        <v>2754</v>
      </c>
      <c r="J7" s="180">
        <v>100</v>
      </c>
      <c r="K7" s="182">
        <f t="shared" si="2"/>
        <v>275400</v>
      </c>
      <c r="L7" s="177">
        <v>155754</v>
      </c>
      <c r="M7" s="180">
        <v>420</v>
      </c>
      <c r="N7" s="182">
        <f t="shared" si="3"/>
        <v>65416680</v>
      </c>
      <c r="O7" s="177">
        <v>100195</v>
      </c>
      <c r="P7" s="180">
        <v>420</v>
      </c>
      <c r="Q7" s="182">
        <f t="shared" si="4"/>
        <v>42081900</v>
      </c>
      <c r="R7" s="177">
        <v>1275</v>
      </c>
      <c r="S7" s="180">
        <v>300</v>
      </c>
      <c r="T7" s="182">
        <f t="shared" si="5"/>
        <v>382500</v>
      </c>
      <c r="U7" s="177">
        <v>1597</v>
      </c>
      <c r="V7" s="180">
        <v>500</v>
      </c>
      <c r="W7" s="182">
        <f t="shared" si="6"/>
        <v>798500</v>
      </c>
      <c r="X7" s="177">
        <v>36822</v>
      </c>
      <c r="Y7" s="180">
        <v>400</v>
      </c>
      <c r="Z7" s="182">
        <f t="shared" si="7"/>
        <v>14728800</v>
      </c>
      <c r="AA7" s="177">
        <v>0</v>
      </c>
      <c r="AB7" s="178"/>
      <c r="AC7" s="182">
        <f t="shared" si="8"/>
        <v>0</v>
      </c>
      <c r="AD7" s="177">
        <v>96810</v>
      </c>
      <c r="AE7" s="178">
        <v>500</v>
      </c>
      <c r="AF7" s="182">
        <f t="shared" si="9"/>
        <v>48405000</v>
      </c>
      <c r="AG7" s="177">
        <v>32268</v>
      </c>
      <c r="AH7" s="178"/>
      <c r="AI7" s="182">
        <f t="shared" si="10"/>
        <v>0</v>
      </c>
      <c r="AJ7" s="177">
        <v>501990</v>
      </c>
      <c r="AK7" s="178">
        <v>320</v>
      </c>
      <c r="AL7" s="182">
        <f t="shared" si="11"/>
        <v>160636800</v>
      </c>
      <c r="AM7" s="177">
        <v>2819</v>
      </c>
      <c r="AN7" s="181">
        <v>320</v>
      </c>
      <c r="AO7" s="182">
        <f t="shared" si="12"/>
        <v>902080</v>
      </c>
      <c r="AP7" s="177">
        <v>1544</v>
      </c>
      <c r="AQ7" s="174">
        <v>60</v>
      </c>
      <c r="AR7" s="182">
        <f t="shared" si="13"/>
        <v>92640</v>
      </c>
    </row>
    <row r="8" spans="1:44" ht="24.95" customHeight="1">
      <c r="A8" s="182">
        <v>6</v>
      </c>
      <c r="B8" s="182" t="s">
        <v>112</v>
      </c>
      <c r="C8" s="177">
        <v>221549503</v>
      </c>
      <c r="D8" s="199">
        <v>50</v>
      </c>
      <c r="E8" s="182">
        <f t="shared" si="0"/>
        <v>11077475150</v>
      </c>
      <c r="F8" s="177">
        <v>1821383</v>
      </c>
      <c r="G8" s="178">
        <v>362.22222222222223</v>
      </c>
      <c r="H8" s="182">
        <f t="shared" si="1"/>
        <v>659745397.77777779</v>
      </c>
      <c r="I8" s="177">
        <v>0</v>
      </c>
      <c r="J8" s="180"/>
      <c r="K8" s="182">
        <f t="shared" si="2"/>
        <v>0</v>
      </c>
      <c r="L8" s="177">
        <v>155836</v>
      </c>
      <c r="M8" s="180">
        <v>383.33333333333331</v>
      </c>
      <c r="N8" s="182">
        <f t="shared" si="3"/>
        <v>59737133.333333328</v>
      </c>
      <c r="O8" s="177">
        <v>29898</v>
      </c>
      <c r="P8" s="180">
        <v>383.33333333333331</v>
      </c>
      <c r="Q8" s="182">
        <f t="shared" si="4"/>
        <v>11460900</v>
      </c>
      <c r="R8" s="177">
        <v>7056</v>
      </c>
      <c r="S8" s="180">
        <v>375</v>
      </c>
      <c r="T8" s="182">
        <f t="shared" si="5"/>
        <v>2646000</v>
      </c>
      <c r="U8" s="177">
        <v>3834.2000000000003</v>
      </c>
      <c r="V8" s="180">
        <v>366.66666666666669</v>
      </c>
      <c r="W8" s="182">
        <f t="shared" si="6"/>
        <v>1405873.3333333335</v>
      </c>
      <c r="X8" s="177">
        <v>670856</v>
      </c>
      <c r="Y8" s="180">
        <v>350</v>
      </c>
      <c r="Z8" s="182">
        <f t="shared" si="7"/>
        <v>234799600</v>
      </c>
      <c r="AA8" s="177">
        <v>0</v>
      </c>
      <c r="AB8" s="178"/>
      <c r="AC8" s="182">
        <f t="shared" si="8"/>
        <v>0</v>
      </c>
      <c r="AD8" s="177">
        <v>36343</v>
      </c>
      <c r="AE8" s="178">
        <v>866.66666666666663</v>
      </c>
      <c r="AF8" s="182">
        <f t="shared" si="9"/>
        <v>31497266.666666664</v>
      </c>
      <c r="AG8" s="177">
        <v>13311</v>
      </c>
      <c r="AH8" s="178">
        <v>233.33333333333334</v>
      </c>
      <c r="AI8" s="182">
        <f t="shared" si="10"/>
        <v>3105900</v>
      </c>
      <c r="AJ8" s="177">
        <v>6453</v>
      </c>
      <c r="AK8" s="178">
        <v>320</v>
      </c>
      <c r="AL8" s="182">
        <f t="shared" si="11"/>
        <v>2064960</v>
      </c>
      <c r="AM8" s="177">
        <v>13434</v>
      </c>
      <c r="AN8" s="181">
        <v>320</v>
      </c>
      <c r="AO8" s="182">
        <f t="shared" si="12"/>
        <v>4298880</v>
      </c>
      <c r="AP8" s="177">
        <v>425788</v>
      </c>
      <c r="AQ8" s="174">
        <v>60</v>
      </c>
      <c r="AR8" s="182">
        <f t="shared" si="13"/>
        <v>25547280</v>
      </c>
    </row>
    <row r="9" spans="1:44" ht="24.95" customHeight="1">
      <c r="A9" s="182">
        <v>7</v>
      </c>
      <c r="B9" s="183" t="s">
        <v>118</v>
      </c>
      <c r="C9" s="177">
        <v>106163530</v>
      </c>
      <c r="D9" s="178">
        <v>50</v>
      </c>
      <c r="E9" s="182">
        <f t="shared" si="0"/>
        <v>5308176500</v>
      </c>
      <c r="F9" s="177">
        <v>603200</v>
      </c>
      <c r="G9" s="178">
        <v>400</v>
      </c>
      <c r="H9" s="182">
        <f t="shared" si="1"/>
        <v>241280000</v>
      </c>
      <c r="I9" s="177">
        <v>0</v>
      </c>
      <c r="J9" s="180"/>
      <c r="K9" s="182">
        <f t="shared" si="2"/>
        <v>0</v>
      </c>
      <c r="L9" s="177">
        <v>88814</v>
      </c>
      <c r="M9" s="180">
        <v>500</v>
      </c>
      <c r="N9" s="182">
        <f t="shared" si="3"/>
        <v>44407000</v>
      </c>
      <c r="O9" s="177">
        <v>3760</v>
      </c>
      <c r="P9" s="180">
        <v>500</v>
      </c>
      <c r="Q9" s="182">
        <f t="shared" si="4"/>
        <v>1880000</v>
      </c>
      <c r="R9" s="177">
        <v>1150</v>
      </c>
      <c r="S9" s="180">
        <v>450</v>
      </c>
      <c r="T9" s="182">
        <f t="shared" si="5"/>
        <v>517500</v>
      </c>
      <c r="U9" s="177">
        <v>3176</v>
      </c>
      <c r="V9" s="180">
        <v>450</v>
      </c>
      <c r="W9" s="182">
        <f t="shared" si="6"/>
        <v>1429200</v>
      </c>
      <c r="X9" s="177">
        <v>535732</v>
      </c>
      <c r="Y9" s="180">
        <v>500</v>
      </c>
      <c r="Z9" s="182">
        <f t="shared" si="7"/>
        <v>267866000</v>
      </c>
      <c r="AA9" s="177">
        <v>0</v>
      </c>
      <c r="AB9" s="178"/>
      <c r="AC9" s="182">
        <f t="shared" si="8"/>
        <v>0</v>
      </c>
      <c r="AD9" s="177">
        <v>348700</v>
      </c>
      <c r="AE9" s="178">
        <v>1200</v>
      </c>
      <c r="AF9" s="182">
        <f t="shared" si="9"/>
        <v>418440000</v>
      </c>
      <c r="AG9" s="177">
        <v>19642</v>
      </c>
      <c r="AH9" s="178">
        <v>600</v>
      </c>
      <c r="AI9" s="182">
        <f t="shared" si="10"/>
        <v>11785200</v>
      </c>
      <c r="AJ9" s="177">
        <v>639513</v>
      </c>
      <c r="AK9" s="178">
        <v>330</v>
      </c>
      <c r="AL9" s="182">
        <f t="shared" si="11"/>
        <v>211039290</v>
      </c>
      <c r="AM9" s="177">
        <v>14152</v>
      </c>
      <c r="AN9" s="181">
        <v>320</v>
      </c>
      <c r="AO9" s="182">
        <f t="shared" si="12"/>
        <v>4528640</v>
      </c>
      <c r="AP9" s="177">
        <v>21476</v>
      </c>
      <c r="AQ9" s="174">
        <v>60</v>
      </c>
      <c r="AR9" s="182">
        <f t="shared" si="13"/>
        <v>1288560</v>
      </c>
    </row>
    <row r="10" spans="1:44" ht="24.95" customHeight="1">
      <c r="A10" s="182">
        <v>8</v>
      </c>
      <c r="B10" s="183" t="s">
        <v>122</v>
      </c>
      <c r="C10" s="177">
        <v>6871828</v>
      </c>
      <c r="D10" s="178">
        <v>70</v>
      </c>
      <c r="E10" s="182">
        <f t="shared" si="0"/>
        <v>481027960</v>
      </c>
      <c r="F10" s="177">
        <v>1629090</v>
      </c>
      <c r="G10" s="178">
        <v>450</v>
      </c>
      <c r="H10" s="182">
        <f t="shared" si="1"/>
        <v>733090500</v>
      </c>
      <c r="I10" s="177">
        <v>0</v>
      </c>
      <c r="J10" s="180"/>
      <c r="K10" s="182">
        <f t="shared" si="2"/>
        <v>0</v>
      </c>
      <c r="L10" s="177">
        <v>551574</v>
      </c>
      <c r="M10" s="180">
        <v>500</v>
      </c>
      <c r="N10" s="182">
        <f t="shared" si="3"/>
        <v>275787000</v>
      </c>
      <c r="O10" s="177">
        <v>795864</v>
      </c>
      <c r="P10" s="180">
        <v>500</v>
      </c>
      <c r="Q10" s="182">
        <f t="shared" si="4"/>
        <v>397932000</v>
      </c>
      <c r="R10" s="177">
        <v>0</v>
      </c>
      <c r="S10" s="180"/>
      <c r="T10" s="182">
        <f t="shared" si="5"/>
        <v>0</v>
      </c>
      <c r="U10" s="177">
        <v>0</v>
      </c>
      <c r="V10" s="180"/>
      <c r="W10" s="182">
        <f t="shared" si="6"/>
        <v>0</v>
      </c>
      <c r="X10" s="177">
        <v>201316</v>
      </c>
      <c r="Y10" s="180">
        <v>550</v>
      </c>
      <c r="Z10" s="182">
        <f t="shared" si="7"/>
        <v>110723800</v>
      </c>
      <c r="AA10" s="177">
        <v>1237756</v>
      </c>
      <c r="AB10" s="178">
        <v>500</v>
      </c>
      <c r="AC10" s="182">
        <f t="shared" si="8"/>
        <v>618878000</v>
      </c>
      <c r="AD10" s="177">
        <v>166625</v>
      </c>
      <c r="AE10" s="178">
        <v>1200</v>
      </c>
      <c r="AF10" s="182">
        <f t="shared" si="9"/>
        <v>199950000</v>
      </c>
      <c r="AG10" s="177">
        <v>0</v>
      </c>
      <c r="AH10" s="178"/>
      <c r="AI10" s="182">
        <f t="shared" si="10"/>
        <v>0</v>
      </c>
      <c r="AJ10" s="177">
        <v>18937.333333333332</v>
      </c>
      <c r="AK10" s="178">
        <v>450</v>
      </c>
      <c r="AL10" s="182">
        <f t="shared" si="11"/>
        <v>8521800</v>
      </c>
      <c r="AM10" s="177">
        <v>572488</v>
      </c>
      <c r="AN10" s="181">
        <v>320</v>
      </c>
      <c r="AO10" s="182">
        <f t="shared" si="12"/>
        <v>183196160</v>
      </c>
      <c r="AP10" s="177">
        <v>1984387.7999999998</v>
      </c>
      <c r="AQ10" s="174">
        <v>60</v>
      </c>
      <c r="AR10" s="182">
        <f t="shared" si="13"/>
        <v>119063267.99999999</v>
      </c>
    </row>
    <row r="11" spans="1:44" ht="24.95" customHeight="1">
      <c r="A11" s="182">
        <v>9</v>
      </c>
      <c r="B11" s="183" t="s">
        <v>137</v>
      </c>
      <c r="C11" s="177">
        <v>83343000</v>
      </c>
      <c r="D11" s="178">
        <v>35</v>
      </c>
      <c r="E11" s="182">
        <f t="shared" si="0"/>
        <v>2917005000</v>
      </c>
      <c r="F11" s="177">
        <v>11930200</v>
      </c>
      <c r="G11" s="178">
        <v>400</v>
      </c>
      <c r="H11" s="182">
        <f t="shared" si="1"/>
        <v>4772080000</v>
      </c>
      <c r="I11" s="177">
        <v>23527</v>
      </c>
      <c r="J11" s="180">
        <v>150</v>
      </c>
      <c r="K11" s="182">
        <f t="shared" si="2"/>
        <v>3529050</v>
      </c>
      <c r="L11" s="177">
        <v>1759193</v>
      </c>
      <c r="M11" s="180">
        <v>400</v>
      </c>
      <c r="N11" s="182">
        <f t="shared" si="3"/>
        <v>703677200</v>
      </c>
      <c r="O11" s="177">
        <v>1759193</v>
      </c>
      <c r="P11" s="180">
        <v>400</v>
      </c>
      <c r="Q11" s="182">
        <f t="shared" si="4"/>
        <v>703677200</v>
      </c>
      <c r="R11" s="177">
        <v>60313</v>
      </c>
      <c r="S11" s="180">
        <v>280</v>
      </c>
      <c r="T11" s="182">
        <f t="shared" si="5"/>
        <v>16887640</v>
      </c>
      <c r="U11" s="177">
        <v>1288</v>
      </c>
      <c r="V11" s="180">
        <v>250</v>
      </c>
      <c r="W11" s="182">
        <f t="shared" si="6"/>
        <v>322000</v>
      </c>
      <c r="X11" s="177">
        <v>418406</v>
      </c>
      <c r="Y11" s="180">
        <v>400</v>
      </c>
      <c r="Z11" s="182">
        <f t="shared" si="7"/>
        <v>167362400</v>
      </c>
      <c r="AA11" s="177">
        <v>0</v>
      </c>
      <c r="AB11" s="178"/>
      <c r="AC11" s="182">
        <f t="shared" si="8"/>
        <v>0</v>
      </c>
      <c r="AD11" s="177">
        <v>893310</v>
      </c>
      <c r="AE11" s="178">
        <v>350</v>
      </c>
      <c r="AF11" s="182">
        <f t="shared" si="9"/>
        <v>312658500</v>
      </c>
      <c r="AG11" s="177">
        <v>268530</v>
      </c>
      <c r="AH11" s="178">
        <v>150</v>
      </c>
      <c r="AI11" s="182">
        <f t="shared" si="10"/>
        <v>40279500</v>
      </c>
      <c r="AJ11" s="177">
        <v>438087</v>
      </c>
      <c r="AK11" s="178">
        <v>300</v>
      </c>
      <c r="AL11" s="182">
        <f t="shared" si="11"/>
        <v>131426100</v>
      </c>
      <c r="AM11" s="177">
        <v>12180</v>
      </c>
      <c r="AN11" s="181">
        <v>320</v>
      </c>
      <c r="AO11" s="182">
        <f t="shared" si="12"/>
        <v>3897600</v>
      </c>
      <c r="AP11" s="177">
        <v>208470</v>
      </c>
      <c r="AQ11" s="174"/>
      <c r="AR11" s="182">
        <f t="shared" si="13"/>
        <v>0</v>
      </c>
    </row>
    <row r="12" spans="1:44" ht="24.95" customHeight="1">
      <c r="A12" s="182">
        <v>10</v>
      </c>
      <c r="B12" s="182" t="s">
        <v>138</v>
      </c>
      <c r="C12" s="177">
        <v>38174060</v>
      </c>
      <c r="D12" s="178">
        <v>100</v>
      </c>
      <c r="E12" s="182">
        <f t="shared" si="0"/>
        <v>3817406000</v>
      </c>
      <c r="F12" s="177">
        <v>246200</v>
      </c>
      <c r="G12" s="178">
        <v>320</v>
      </c>
      <c r="H12" s="182">
        <f t="shared" si="1"/>
        <v>78784000</v>
      </c>
      <c r="I12" s="177">
        <v>0</v>
      </c>
      <c r="J12" s="180"/>
      <c r="K12" s="182">
        <f t="shared" si="2"/>
        <v>0</v>
      </c>
      <c r="L12" s="177">
        <v>330116</v>
      </c>
      <c r="M12" s="180">
        <v>400</v>
      </c>
      <c r="N12" s="182">
        <f t="shared" si="3"/>
        <v>132046400</v>
      </c>
      <c r="O12" s="177">
        <v>94350</v>
      </c>
      <c r="P12" s="180">
        <v>400</v>
      </c>
      <c r="Q12" s="182">
        <f t="shared" si="4"/>
        <v>37740000</v>
      </c>
      <c r="R12" s="177">
        <v>0</v>
      </c>
      <c r="S12" s="180">
        <v>400</v>
      </c>
      <c r="T12" s="182">
        <f t="shared" si="5"/>
        <v>0</v>
      </c>
      <c r="U12" s="177">
        <v>760</v>
      </c>
      <c r="V12" s="180">
        <v>250</v>
      </c>
      <c r="W12" s="182">
        <f t="shared" si="6"/>
        <v>190000</v>
      </c>
      <c r="X12" s="177">
        <v>30640</v>
      </c>
      <c r="Y12" s="180">
        <v>500</v>
      </c>
      <c r="Z12" s="182">
        <f t="shared" si="7"/>
        <v>15320000</v>
      </c>
      <c r="AA12" s="177">
        <v>175500</v>
      </c>
      <c r="AB12" s="178">
        <v>320</v>
      </c>
      <c r="AC12" s="182">
        <f t="shared" si="8"/>
        <v>56160000</v>
      </c>
      <c r="AD12" s="177">
        <v>32310</v>
      </c>
      <c r="AE12" s="178">
        <v>500</v>
      </c>
      <c r="AF12" s="182">
        <f t="shared" si="9"/>
        <v>16155000</v>
      </c>
      <c r="AG12" s="177">
        <v>2610</v>
      </c>
      <c r="AH12" s="178">
        <v>350</v>
      </c>
      <c r="AI12" s="182">
        <f t="shared" si="10"/>
        <v>913500</v>
      </c>
      <c r="AJ12" s="110">
        <v>216533.33333333334</v>
      </c>
      <c r="AK12" s="178">
        <v>350</v>
      </c>
      <c r="AL12" s="182">
        <f t="shared" si="11"/>
        <v>75786666.666666672</v>
      </c>
      <c r="AM12" s="110">
        <v>124620</v>
      </c>
      <c r="AN12" s="181">
        <v>320</v>
      </c>
      <c r="AO12" s="182">
        <f t="shared" si="12"/>
        <v>39878400</v>
      </c>
      <c r="AP12" s="177">
        <v>570996.6</v>
      </c>
      <c r="AQ12" s="174">
        <v>60</v>
      </c>
      <c r="AR12" s="182">
        <f t="shared" si="13"/>
        <v>34259796</v>
      </c>
    </row>
    <row r="13" spans="1:44" ht="24.95" customHeight="1">
      <c r="A13" s="182">
        <v>11</v>
      </c>
      <c r="B13" s="210" t="s">
        <v>153</v>
      </c>
      <c r="C13" s="177">
        <v>96721883</v>
      </c>
      <c r="D13" s="178">
        <v>100</v>
      </c>
      <c r="E13" s="182">
        <f t="shared" si="0"/>
        <v>9672188300</v>
      </c>
      <c r="F13" s="177">
        <v>657549</v>
      </c>
      <c r="G13" s="178">
        <v>400</v>
      </c>
      <c r="H13" s="182">
        <f t="shared" si="1"/>
        <v>263019600</v>
      </c>
      <c r="I13" s="177">
        <v>0</v>
      </c>
      <c r="J13" s="180"/>
      <c r="K13" s="182">
        <f t="shared" si="2"/>
        <v>0</v>
      </c>
      <c r="L13" s="177">
        <v>1951200</v>
      </c>
      <c r="M13" s="180">
        <v>400</v>
      </c>
      <c r="N13" s="182">
        <f t="shared" si="3"/>
        <v>780480000</v>
      </c>
      <c r="O13" s="177">
        <v>1520000</v>
      </c>
      <c r="P13" s="180">
        <v>400</v>
      </c>
      <c r="Q13" s="182">
        <f t="shared" si="4"/>
        <v>608000000</v>
      </c>
      <c r="R13" s="177">
        <v>0</v>
      </c>
      <c r="S13" s="180">
        <v>400</v>
      </c>
      <c r="T13" s="182">
        <f t="shared" si="5"/>
        <v>0</v>
      </c>
      <c r="U13" s="177">
        <v>0</v>
      </c>
      <c r="V13" s="180"/>
      <c r="W13" s="182">
        <f t="shared" si="6"/>
        <v>0</v>
      </c>
      <c r="X13" s="177">
        <v>66350</v>
      </c>
      <c r="Y13" s="180">
        <v>800</v>
      </c>
      <c r="Z13" s="182">
        <f t="shared" si="7"/>
        <v>53080000</v>
      </c>
      <c r="AA13" s="177">
        <v>3676500</v>
      </c>
      <c r="AB13" s="178">
        <v>400</v>
      </c>
      <c r="AC13" s="182">
        <f t="shared" si="8"/>
        <v>1470600000</v>
      </c>
      <c r="AD13" s="177">
        <v>5077</v>
      </c>
      <c r="AE13" s="178">
        <v>1000</v>
      </c>
      <c r="AF13" s="182">
        <f t="shared" si="9"/>
        <v>5077000</v>
      </c>
      <c r="AG13" s="177">
        <v>0</v>
      </c>
      <c r="AH13" s="178"/>
      <c r="AI13" s="182">
        <f t="shared" si="10"/>
        <v>0</v>
      </c>
      <c r="AJ13" s="177">
        <v>44333.333333333336</v>
      </c>
      <c r="AK13" s="178">
        <v>300</v>
      </c>
      <c r="AL13" s="182">
        <f t="shared" si="11"/>
        <v>13300000</v>
      </c>
      <c r="AM13" s="177">
        <v>18276</v>
      </c>
      <c r="AN13" s="181">
        <v>320</v>
      </c>
      <c r="AO13" s="182">
        <f t="shared" si="12"/>
        <v>5848320</v>
      </c>
      <c r="AP13" s="177">
        <v>173575</v>
      </c>
      <c r="AQ13" s="174">
        <v>60</v>
      </c>
      <c r="AR13" s="182">
        <f t="shared" si="13"/>
        <v>10414500</v>
      </c>
    </row>
    <row r="14" spans="1:44" ht="24.95" customHeight="1">
      <c r="A14" s="182">
        <v>12</v>
      </c>
      <c r="B14" s="183" t="s">
        <v>155</v>
      </c>
      <c r="C14" s="177">
        <v>17470501</v>
      </c>
      <c r="D14" s="178">
        <v>50</v>
      </c>
      <c r="E14" s="182">
        <f t="shared" si="0"/>
        <v>873525050</v>
      </c>
      <c r="F14" s="177">
        <v>1014574.5</v>
      </c>
      <c r="G14" s="178">
        <v>420</v>
      </c>
      <c r="H14" s="182">
        <f t="shared" si="1"/>
        <v>426121290</v>
      </c>
      <c r="I14" s="177">
        <v>0</v>
      </c>
      <c r="J14" s="180"/>
      <c r="K14" s="182">
        <f t="shared" si="2"/>
        <v>0</v>
      </c>
      <c r="L14" s="177">
        <v>151930.44200000001</v>
      </c>
      <c r="M14" s="180">
        <v>450</v>
      </c>
      <c r="N14" s="182">
        <f t="shared" si="3"/>
        <v>68368698.900000006</v>
      </c>
      <c r="O14" s="177">
        <v>90559</v>
      </c>
      <c r="P14" s="180">
        <v>450</v>
      </c>
      <c r="Q14" s="182">
        <f t="shared" si="4"/>
        <v>40751550</v>
      </c>
      <c r="R14" s="177">
        <v>746755</v>
      </c>
      <c r="S14" s="180">
        <v>400</v>
      </c>
      <c r="T14" s="182">
        <f t="shared" si="5"/>
        <v>298702000</v>
      </c>
      <c r="U14" s="177">
        <v>126823.5</v>
      </c>
      <c r="V14" s="180">
        <v>600</v>
      </c>
      <c r="W14" s="182">
        <f t="shared" si="6"/>
        <v>76094100</v>
      </c>
      <c r="X14" s="177">
        <v>1133362</v>
      </c>
      <c r="Y14" s="180">
        <v>450</v>
      </c>
      <c r="Z14" s="182">
        <f t="shared" si="7"/>
        <v>510012900</v>
      </c>
      <c r="AA14" s="177">
        <v>0</v>
      </c>
      <c r="AB14" s="178"/>
      <c r="AC14" s="182">
        <f t="shared" si="8"/>
        <v>0</v>
      </c>
      <c r="AD14" s="177">
        <v>16397</v>
      </c>
      <c r="AE14" s="178">
        <v>600</v>
      </c>
      <c r="AF14" s="182">
        <f t="shared" si="9"/>
        <v>9838200</v>
      </c>
      <c r="AG14" s="177">
        <v>1772</v>
      </c>
      <c r="AH14" s="178">
        <v>300</v>
      </c>
      <c r="AI14" s="182">
        <f t="shared" si="10"/>
        <v>531600</v>
      </c>
      <c r="AJ14" s="177">
        <v>1185834</v>
      </c>
      <c r="AK14" s="178">
        <v>320</v>
      </c>
      <c r="AL14" s="182">
        <f t="shared" si="11"/>
        <v>379466880</v>
      </c>
      <c r="AM14" s="177">
        <v>3832</v>
      </c>
      <c r="AN14" s="181">
        <v>320</v>
      </c>
      <c r="AO14" s="182">
        <f t="shared" si="12"/>
        <v>1226240</v>
      </c>
      <c r="AP14" s="177">
        <v>19770</v>
      </c>
      <c r="AQ14" s="174">
        <v>60</v>
      </c>
      <c r="AR14" s="182">
        <f t="shared" si="13"/>
        <v>1186200</v>
      </c>
    </row>
    <row r="15" spans="1:44" ht="24.95" customHeight="1">
      <c r="A15" s="182">
        <v>13</v>
      </c>
      <c r="B15" s="179" t="s">
        <v>177</v>
      </c>
      <c r="C15" s="177">
        <v>27955899</v>
      </c>
      <c r="D15" s="178">
        <v>50</v>
      </c>
      <c r="E15" s="182">
        <f t="shared" si="0"/>
        <v>1397794950</v>
      </c>
      <c r="F15" s="177">
        <v>3685799</v>
      </c>
      <c r="G15" s="178">
        <v>420</v>
      </c>
      <c r="H15" s="182">
        <f t="shared" si="1"/>
        <v>1548035580</v>
      </c>
      <c r="I15" s="177">
        <v>0</v>
      </c>
      <c r="J15" s="180"/>
      <c r="K15" s="182">
        <f t="shared" si="2"/>
        <v>0</v>
      </c>
      <c r="L15" s="177">
        <v>251406</v>
      </c>
      <c r="M15" s="180">
        <v>450</v>
      </c>
      <c r="N15" s="182">
        <f t="shared" si="3"/>
        <v>113132700</v>
      </c>
      <c r="O15" s="177">
        <v>539109</v>
      </c>
      <c r="P15" s="180">
        <v>450</v>
      </c>
      <c r="Q15" s="182">
        <f t="shared" si="4"/>
        <v>242599050</v>
      </c>
      <c r="R15" s="177">
        <v>211075</v>
      </c>
      <c r="S15" s="180">
        <v>400</v>
      </c>
      <c r="T15" s="182">
        <f t="shared" si="5"/>
        <v>84430000</v>
      </c>
      <c r="U15" s="177">
        <v>125006</v>
      </c>
      <c r="V15" s="180">
        <v>600</v>
      </c>
      <c r="W15" s="182">
        <f t="shared" si="6"/>
        <v>75003600</v>
      </c>
      <c r="X15" s="177">
        <v>702994</v>
      </c>
      <c r="Y15" s="180">
        <v>450</v>
      </c>
      <c r="Z15" s="182">
        <f t="shared" si="7"/>
        <v>316347300</v>
      </c>
      <c r="AA15" s="177">
        <v>0</v>
      </c>
      <c r="AB15" s="178"/>
      <c r="AC15" s="182">
        <f t="shared" si="8"/>
        <v>0</v>
      </c>
      <c r="AD15" s="177">
        <v>481198</v>
      </c>
      <c r="AE15" s="178">
        <v>600</v>
      </c>
      <c r="AF15" s="182">
        <f t="shared" si="9"/>
        <v>288718800</v>
      </c>
      <c r="AG15" s="177">
        <v>13735</v>
      </c>
      <c r="AH15" s="178">
        <v>300</v>
      </c>
      <c r="AI15" s="182">
        <f t="shared" si="10"/>
        <v>4120500</v>
      </c>
      <c r="AJ15" s="177">
        <v>690920</v>
      </c>
      <c r="AK15" s="178">
        <v>320</v>
      </c>
      <c r="AL15" s="182">
        <f t="shared" si="11"/>
        <v>221094400</v>
      </c>
      <c r="AM15" s="177">
        <v>10950</v>
      </c>
      <c r="AN15" s="181">
        <v>320</v>
      </c>
      <c r="AO15" s="182">
        <f t="shared" si="12"/>
        <v>3504000</v>
      </c>
      <c r="AP15" s="177">
        <v>2225</v>
      </c>
      <c r="AQ15" s="174">
        <v>60</v>
      </c>
      <c r="AR15" s="182">
        <f t="shared" si="13"/>
        <v>133500</v>
      </c>
    </row>
    <row r="16" spans="1:44" ht="24.95" customHeight="1">
      <c r="A16" s="182">
        <v>14</v>
      </c>
      <c r="B16" s="183" t="s">
        <v>194</v>
      </c>
      <c r="C16" s="177">
        <v>45140724</v>
      </c>
      <c r="D16" s="178">
        <v>60</v>
      </c>
      <c r="E16" s="182">
        <f t="shared" si="0"/>
        <v>2708443440</v>
      </c>
      <c r="F16" s="177">
        <v>6405916</v>
      </c>
      <c r="G16" s="178">
        <v>330</v>
      </c>
      <c r="H16" s="182">
        <f t="shared" si="1"/>
        <v>2113952280</v>
      </c>
      <c r="I16" s="177">
        <v>0</v>
      </c>
      <c r="J16" s="180"/>
      <c r="K16" s="182">
        <f t="shared" si="2"/>
        <v>0</v>
      </c>
      <c r="L16" s="177">
        <v>1114920</v>
      </c>
      <c r="M16" s="180">
        <v>450</v>
      </c>
      <c r="N16" s="182">
        <f t="shared" si="3"/>
        <v>501714000</v>
      </c>
      <c r="O16" s="177">
        <v>462827.06700000004</v>
      </c>
      <c r="P16" s="180">
        <v>450</v>
      </c>
      <c r="Q16" s="182">
        <f t="shared" si="4"/>
        <v>208272180.15000001</v>
      </c>
      <c r="R16" s="177">
        <v>130050</v>
      </c>
      <c r="S16" s="180">
        <v>400</v>
      </c>
      <c r="T16" s="182">
        <f t="shared" si="5"/>
        <v>52020000</v>
      </c>
      <c r="U16" s="177">
        <v>1007</v>
      </c>
      <c r="V16" s="180">
        <v>350</v>
      </c>
      <c r="W16" s="182">
        <f t="shared" si="6"/>
        <v>352450</v>
      </c>
      <c r="X16" s="177">
        <v>3102500</v>
      </c>
      <c r="Y16" s="180">
        <v>450</v>
      </c>
      <c r="Z16" s="182">
        <f t="shared" si="7"/>
        <v>1396125000</v>
      </c>
      <c r="AA16" s="177">
        <v>0</v>
      </c>
      <c r="AB16" s="178"/>
      <c r="AC16" s="182">
        <f t="shared" si="8"/>
        <v>0</v>
      </c>
      <c r="AD16" s="177">
        <v>49031</v>
      </c>
      <c r="AE16" s="178">
        <v>400</v>
      </c>
      <c r="AF16" s="182">
        <f t="shared" si="9"/>
        <v>19612400</v>
      </c>
      <c r="AG16" s="177">
        <v>3226</v>
      </c>
      <c r="AH16" s="178">
        <v>250</v>
      </c>
      <c r="AI16" s="182">
        <f t="shared" si="10"/>
        <v>806500</v>
      </c>
      <c r="AJ16" s="177">
        <v>867509</v>
      </c>
      <c r="AK16" s="178">
        <v>335</v>
      </c>
      <c r="AL16" s="182">
        <f t="shared" si="11"/>
        <v>290615515</v>
      </c>
      <c r="AM16" s="177">
        <v>53737</v>
      </c>
      <c r="AN16" s="181">
        <v>320</v>
      </c>
      <c r="AO16" s="182">
        <f t="shared" si="12"/>
        <v>17195840</v>
      </c>
      <c r="AP16" s="177">
        <v>126345</v>
      </c>
      <c r="AQ16" s="174">
        <v>60</v>
      </c>
      <c r="AR16" s="182">
        <f t="shared" si="13"/>
        <v>7580700</v>
      </c>
    </row>
    <row r="17" spans="1:44" ht="24.95" customHeight="1">
      <c r="A17" s="182">
        <v>15</v>
      </c>
      <c r="B17" s="183" t="s">
        <v>206</v>
      </c>
      <c r="C17" s="177">
        <v>30065164</v>
      </c>
      <c r="D17" s="178">
        <v>60</v>
      </c>
      <c r="E17" s="182">
        <f t="shared" si="0"/>
        <v>1803909840</v>
      </c>
      <c r="F17" s="177">
        <v>3456000</v>
      </c>
      <c r="G17" s="178">
        <v>350</v>
      </c>
      <c r="H17" s="182">
        <f t="shared" si="1"/>
        <v>1209600000</v>
      </c>
      <c r="I17" s="177">
        <v>0</v>
      </c>
      <c r="J17" s="180"/>
      <c r="K17" s="182">
        <f t="shared" si="2"/>
        <v>0</v>
      </c>
      <c r="L17" s="177">
        <v>342500</v>
      </c>
      <c r="M17" s="180">
        <v>400</v>
      </c>
      <c r="N17" s="182">
        <f t="shared" si="3"/>
        <v>137000000</v>
      </c>
      <c r="O17" s="177">
        <v>348000</v>
      </c>
      <c r="P17" s="180">
        <v>400</v>
      </c>
      <c r="Q17" s="182">
        <f t="shared" si="4"/>
        <v>139200000</v>
      </c>
      <c r="R17" s="177">
        <v>243400</v>
      </c>
      <c r="S17" s="180">
        <v>320</v>
      </c>
      <c r="T17" s="182">
        <f t="shared" si="5"/>
        <v>77888000</v>
      </c>
      <c r="U17" s="177">
        <v>1600</v>
      </c>
      <c r="V17" s="180">
        <v>150</v>
      </c>
      <c r="W17" s="182">
        <f t="shared" si="6"/>
        <v>240000</v>
      </c>
      <c r="X17" s="177">
        <v>982900</v>
      </c>
      <c r="Y17" s="180">
        <v>350</v>
      </c>
      <c r="Z17" s="182">
        <f t="shared" si="7"/>
        <v>344015000</v>
      </c>
      <c r="AA17" s="177">
        <v>0</v>
      </c>
      <c r="AB17" s="178"/>
      <c r="AC17" s="182">
        <f t="shared" si="8"/>
        <v>0</v>
      </c>
      <c r="AD17" s="177">
        <v>45750</v>
      </c>
      <c r="AE17" s="178">
        <v>500</v>
      </c>
      <c r="AF17" s="182">
        <f t="shared" si="9"/>
        <v>22875000</v>
      </c>
      <c r="AG17" s="177">
        <v>4575</v>
      </c>
      <c r="AH17" s="178">
        <v>200</v>
      </c>
      <c r="AI17" s="182">
        <f t="shared" si="10"/>
        <v>915000</v>
      </c>
      <c r="AJ17" s="177">
        <v>1312743.4666666668</v>
      </c>
      <c r="AK17" s="178">
        <v>360</v>
      </c>
      <c r="AL17" s="182">
        <f t="shared" si="11"/>
        <v>472587648.00000006</v>
      </c>
      <c r="AM17" s="177">
        <v>25591.360000000001</v>
      </c>
      <c r="AN17" s="181">
        <v>320</v>
      </c>
      <c r="AO17" s="182">
        <f t="shared" si="12"/>
        <v>8189235.2000000002</v>
      </c>
      <c r="AP17" s="177">
        <v>50217</v>
      </c>
      <c r="AQ17" s="174">
        <v>60</v>
      </c>
      <c r="AR17" s="182">
        <f t="shared" si="13"/>
        <v>3013020</v>
      </c>
    </row>
    <row r="18" spans="1:44" ht="24.95" customHeight="1">
      <c r="A18" s="182">
        <v>16</v>
      </c>
      <c r="B18" s="183" t="s">
        <v>217</v>
      </c>
      <c r="C18" s="177">
        <v>65747300</v>
      </c>
      <c r="D18" s="178">
        <v>60</v>
      </c>
      <c r="E18" s="182">
        <f t="shared" si="0"/>
        <v>3944838000</v>
      </c>
      <c r="F18" s="177">
        <v>5345820</v>
      </c>
      <c r="G18" s="178">
        <v>360</v>
      </c>
      <c r="H18" s="182">
        <f t="shared" si="1"/>
        <v>1924495200</v>
      </c>
      <c r="I18" s="177">
        <v>0</v>
      </c>
      <c r="J18" s="180"/>
      <c r="K18" s="182">
        <f t="shared" si="2"/>
        <v>0</v>
      </c>
      <c r="L18" s="177">
        <v>1607160</v>
      </c>
      <c r="M18" s="180">
        <v>400</v>
      </c>
      <c r="N18" s="182">
        <f t="shared" si="3"/>
        <v>642864000</v>
      </c>
      <c r="O18" s="177">
        <v>262260</v>
      </c>
      <c r="P18" s="180">
        <v>400</v>
      </c>
      <c r="Q18" s="182">
        <f t="shared" si="4"/>
        <v>104904000</v>
      </c>
      <c r="R18" s="177">
        <v>24880</v>
      </c>
      <c r="S18" s="180">
        <v>400</v>
      </c>
      <c r="T18" s="182">
        <f t="shared" si="5"/>
        <v>9952000</v>
      </c>
      <c r="U18" s="177">
        <v>0</v>
      </c>
      <c r="V18" s="180"/>
      <c r="W18" s="182">
        <f t="shared" si="6"/>
        <v>0</v>
      </c>
      <c r="X18" s="177">
        <v>2255310</v>
      </c>
      <c r="Y18" s="180">
        <v>450</v>
      </c>
      <c r="Z18" s="182">
        <f t="shared" si="7"/>
        <v>1014889500</v>
      </c>
      <c r="AA18" s="177">
        <v>0</v>
      </c>
      <c r="AB18" s="178"/>
      <c r="AC18" s="182">
        <f t="shared" si="8"/>
        <v>0</v>
      </c>
      <c r="AD18" s="177">
        <v>175420</v>
      </c>
      <c r="AE18" s="178">
        <v>600</v>
      </c>
      <c r="AF18" s="182">
        <f t="shared" si="9"/>
        <v>105252000</v>
      </c>
      <c r="AG18" s="177">
        <v>2650</v>
      </c>
      <c r="AH18" s="178">
        <v>120</v>
      </c>
      <c r="AI18" s="182">
        <f t="shared" si="10"/>
        <v>318000</v>
      </c>
      <c r="AJ18" s="177">
        <v>417722</v>
      </c>
      <c r="AK18" s="178">
        <v>360</v>
      </c>
      <c r="AL18" s="182">
        <f t="shared" si="11"/>
        <v>150379920</v>
      </c>
      <c r="AM18" s="177">
        <v>392130</v>
      </c>
      <c r="AN18" s="181">
        <v>320</v>
      </c>
      <c r="AO18" s="182">
        <f t="shared" si="12"/>
        <v>125481600</v>
      </c>
      <c r="AP18" s="177">
        <v>525591.6</v>
      </c>
      <c r="AQ18" s="174">
        <v>60</v>
      </c>
      <c r="AR18" s="182">
        <f t="shared" si="13"/>
        <v>31535496</v>
      </c>
    </row>
    <row r="19" spans="1:44" ht="24.95" customHeight="1">
      <c r="A19" s="182">
        <v>17</v>
      </c>
      <c r="B19" s="220" t="s">
        <v>219</v>
      </c>
      <c r="C19" s="177">
        <v>293377973.05000007</v>
      </c>
      <c r="D19" s="178">
        <v>41.5</v>
      </c>
      <c r="E19" s="182">
        <f t="shared" si="0"/>
        <v>12175185881.575003</v>
      </c>
      <c r="F19" s="177">
        <v>2548098</v>
      </c>
      <c r="G19" s="178">
        <v>388.33333333333331</v>
      </c>
      <c r="H19" s="182">
        <f t="shared" si="1"/>
        <v>989511390</v>
      </c>
      <c r="I19" s="177">
        <v>20014000</v>
      </c>
      <c r="J19" s="180">
        <v>60</v>
      </c>
      <c r="K19" s="182">
        <f t="shared" si="2"/>
        <v>1200840000</v>
      </c>
      <c r="L19" s="177">
        <v>120474.90000000001</v>
      </c>
      <c r="M19" s="180">
        <v>475</v>
      </c>
      <c r="N19" s="182">
        <f t="shared" si="3"/>
        <v>57225577.500000007</v>
      </c>
      <c r="O19" s="177">
        <v>156590.70000000001</v>
      </c>
      <c r="P19" s="180">
        <v>475</v>
      </c>
      <c r="Q19" s="182">
        <f t="shared" si="4"/>
        <v>74380582.5</v>
      </c>
      <c r="R19" s="177">
        <v>393044.4</v>
      </c>
      <c r="S19" s="180">
        <v>450</v>
      </c>
      <c r="T19" s="182">
        <f t="shared" si="5"/>
        <v>176869980</v>
      </c>
      <c r="U19" s="177">
        <v>2793.42</v>
      </c>
      <c r="V19" s="180">
        <v>475</v>
      </c>
      <c r="W19" s="182">
        <f t="shared" si="6"/>
        <v>1326874.5</v>
      </c>
      <c r="X19" s="177">
        <v>349213.22099999996</v>
      </c>
      <c r="Y19" s="180">
        <v>450</v>
      </c>
      <c r="Z19" s="182">
        <f t="shared" si="7"/>
        <v>157145949.44999999</v>
      </c>
      <c r="AA19" s="177">
        <v>0</v>
      </c>
      <c r="AB19" s="178"/>
      <c r="AC19" s="182">
        <f t="shared" si="8"/>
        <v>0</v>
      </c>
      <c r="AD19" s="177">
        <v>7044</v>
      </c>
      <c r="AE19" s="178"/>
      <c r="AF19" s="182">
        <f t="shared" si="9"/>
        <v>0</v>
      </c>
      <c r="AG19" s="177">
        <v>1743</v>
      </c>
      <c r="AH19" s="178"/>
      <c r="AI19" s="182">
        <f t="shared" si="10"/>
        <v>0</v>
      </c>
      <c r="AJ19" s="177">
        <v>1664014.2749999997</v>
      </c>
      <c r="AK19" s="178"/>
      <c r="AL19" s="182">
        <f t="shared" si="11"/>
        <v>0</v>
      </c>
      <c r="AM19" s="177">
        <v>4980</v>
      </c>
      <c r="AN19" s="181"/>
      <c r="AO19" s="182">
        <f t="shared" si="12"/>
        <v>0</v>
      </c>
      <c r="AP19" s="177">
        <v>1584</v>
      </c>
      <c r="AQ19" s="174"/>
      <c r="AR19" s="182">
        <f t="shared" si="13"/>
        <v>0</v>
      </c>
    </row>
    <row r="20" spans="1:44" ht="24.95" customHeight="1">
      <c r="A20" s="182">
        <v>18</v>
      </c>
      <c r="B20" s="175" t="s">
        <v>232</v>
      </c>
      <c r="C20" s="177">
        <v>90812550</v>
      </c>
      <c r="D20" s="178">
        <v>35</v>
      </c>
      <c r="E20" s="182">
        <f t="shared" si="0"/>
        <v>3178439250</v>
      </c>
      <c r="F20" s="177">
        <v>2701013</v>
      </c>
      <c r="G20" s="178">
        <v>380</v>
      </c>
      <c r="H20" s="182">
        <f t="shared" si="1"/>
        <v>1026384940</v>
      </c>
      <c r="I20" s="177">
        <v>0</v>
      </c>
      <c r="J20" s="180"/>
      <c r="K20" s="182">
        <f t="shared" si="2"/>
        <v>0</v>
      </c>
      <c r="L20" s="177">
        <v>171975</v>
      </c>
      <c r="M20" s="180">
        <v>400</v>
      </c>
      <c r="N20" s="182">
        <f t="shared" si="3"/>
        <v>68790000</v>
      </c>
      <c r="O20" s="177">
        <v>65842</v>
      </c>
      <c r="P20" s="180">
        <v>400</v>
      </c>
      <c r="Q20" s="182">
        <f t="shared" si="4"/>
        <v>26336800</v>
      </c>
      <c r="R20" s="177">
        <v>1049958</v>
      </c>
      <c r="S20" s="180">
        <v>350</v>
      </c>
      <c r="T20" s="182">
        <f t="shared" si="5"/>
        <v>367485300</v>
      </c>
      <c r="U20" s="177">
        <v>97506</v>
      </c>
      <c r="V20" s="180">
        <v>380</v>
      </c>
      <c r="W20" s="182">
        <f t="shared" si="6"/>
        <v>37052280</v>
      </c>
      <c r="X20" s="177">
        <v>1662566</v>
      </c>
      <c r="Y20" s="180">
        <v>400</v>
      </c>
      <c r="Z20" s="182">
        <f t="shared" si="7"/>
        <v>665026400</v>
      </c>
      <c r="AA20" s="177">
        <v>0</v>
      </c>
      <c r="AB20" s="178"/>
      <c r="AC20" s="182">
        <f t="shared" si="8"/>
        <v>0</v>
      </c>
      <c r="AD20" s="177">
        <v>43491</v>
      </c>
      <c r="AE20" s="178"/>
      <c r="AF20" s="182">
        <f t="shared" si="9"/>
        <v>0</v>
      </c>
      <c r="AG20" s="177">
        <v>14490</v>
      </c>
      <c r="AH20" s="178"/>
      <c r="AI20" s="182">
        <f t="shared" si="10"/>
        <v>0</v>
      </c>
      <c r="AJ20" s="177">
        <v>946083</v>
      </c>
      <c r="AK20" s="178"/>
      <c r="AL20" s="182">
        <f t="shared" si="11"/>
        <v>0</v>
      </c>
      <c r="AM20" s="177">
        <v>0</v>
      </c>
      <c r="AN20" s="181"/>
      <c r="AO20" s="182">
        <f t="shared" si="12"/>
        <v>0</v>
      </c>
      <c r="AP20" s="177">
        <v>0</v>
      </c>
      <c r="AQ20" s="174"/>
      <c r="AR20" s="182">
        <f t="shared" si="13"/>
        <v>0</v>
      </c>
    </row>
    <row r="21" spans="1:44" ht="24.95" customHeight="1">
      <c r="A21" s="182">
        <v>19</v>
      </c>
      <c r="B21" s="183" t="s">
        <v>238</v>
      </c>
      <c r="C21" s="177">
        <v>75984450</v>
      </c>
      <c r="D21" s="178">
        <v>35</v>
      </c>
      <c r="E21" s="182">
        <f t="shared" si="0"/>
        <v>2659455750</v>
      </c>
      <c r="F21" s="177">
        <v>35896900</v>
      </c>
      <c r="G21" s="178">
        <v>360</v>
      </c>
      <c r="H21" s="182">
        <f t="shared" si="1"/>
        <v>12922884000</v>
      </c>
      <c r="I21" s="177">
        <v>0</v>
      </c>
      <c r="J21" s="180"/>
      <c r="K21" s="182">
        <f t="shared" si="2"/>
        <v>0</v>
      </c>
      <c r="L21" s="177">
        <v>168460</v>
      </c>
      <c r="M21" s="180">
        <v>380</v>
      </c>
      <c r="N21" s="182">
        <f t="shared" si="3"/>
        <v>64014800</v>
      </c>
      <c r="O21" s="177">
        <v>34000</v>
      </c>
      <c r="P21" s="180">
        <v>380</v>
      </c>
      <c r="Q21" s="182">
        <f t="shared" si="4"/>
        <v>12920000</v>
      </c>
      <c r="R21" s="177">
        <v>704860</v>
      </c>
      <c r="S21" s="180">
        <v>340</v>
      </c>
      <c r="T21" s="182">
        <f t="shared" si="5"/>
        <v>239652400</v>
      </c>
      <c r="U21" s="177">
        <v>10514.800000000001</v>
      </c>
      <c r="V21" s="180">
        <v>380</v>
      </c>
      <c r="W21" s="182">
        <f t="shared" si="6"/>
        <v>3995624.0000000005</v>
      </c>
      <c r="X21" s="177">
        <v>24904181.199999999</v>
      </c>
      <c r="Y21" s="180">
        <v>400</v>
      </c>
      <c r="Z21" s="182">
        <f t="shared" si="7"/>
        <v>9961672480</v>
      </c>
      <c r="AA21" s="177">
        <v>0</v>
      </c>
      <c r="AB21" s="178"/>
      <c r="AC21" s="182">
        <f t="shared" si="8"/>
        <v>0</v>
      </c>
      <c r="AD21" s="177">
        <v>86238</v>
      </c>
      <c r="AE21" s="178">
        <v>800</v>
      </c>
      <c r="AF21" s="182">
        <f t="shared" si="9"/>
        <v>68990400</v>
      </c>
      <c r="AG21" s="177">
        <v>7915.5</v>
      </c>
      <c r="AH21" s="178">
        <v>800</v>
      </c>
      <c r="AI21" s="182">
        <f t="shared" si="10"/>
        <v>6332400</v>
      </c>
      <c r="AJ21" s="177">
        <v>2322043</v>
      </c>
      <c r="AK21" s="178">
        <v>300</v>
      </c>
      <c r="AL21" s="182">
        <f t="shared" si="11"/>
        <v>696612900</v>
      </c>
      <c r="AM21" s="177">
        <v>38008</v>
      </c>
      <c r="AN21" s="181">
        <v>320</v>
      </c>
      <c r="AO21" s="182">
        <f t="shared" si="12"/>
        <v>12162560</v>
      </c>
      <c r="AP21" s="177">
        <v>10888</v>
      </c>
      <c r="AQ21" s="174">
        <v>60</v>
      </c>
      <c r="AR21" s="182">
        <f t="shared" si="13"/>
        <v>653280</v>
      </c>
    </row>
    <row r="22" spans="1:44" ht="24.95" customHeight="1">
      <c r="A22" s="182">
        <v>20</v>
      </c>
      <c r="B22" s="183" t="s">
        <v>248</v>
      </c>
      <c r="C22" s="177">
        <v>52257237</v>
      </c>
      <c r="D22" s="178">
        <v>53.333333333333336</v>
      </c>
      <c r="E22" s="182">
        <f t="shared" si="0"/>
        <v>2787052640</v>
      </c>
      <c r="F22" s="177">
        <v>2682069</v>
      </c>
      <c r="G22" s="178">
        <v>383.33333333333331</v>
      </c>
      <c r="H22" s="182">
        <f t="shared" si="1"/>
        <v>1028126450</v>
      </c>
      <c r="I22" s="177">
        <v>0</v>
      </c>
      <c r="J22" s="180"/>
      <c r="K22" s="182">
        <f t="shared" si="2"/>
        <v>0</v>
      </c>
      <c r="L22" s="177">
        <v>1229040</v>
      </c>
      <c r="M22" s="180">
        <v>403.33333333333331</v>
      </c>
      <c r="N22" s="182">
        <f t="shared" si="3"/>
        <v>495712800</v>
      </c>
      <c r="O22" s="177">
        <v>254555</v>
      </c>
      <c r="P22" s="180">
        <v>403.33333333333331</v>
      </c>
      <c r="Q22" s="182">
        <f t="shared" si="4"/>
        <v>102670516.66666666</v>
      </c>
      <c r="R22" s="177">
        <v>291620</v>
      </c>
      <c r="S22" s="180">
        <v>343.33333333333331</v>
      </c>
      <c r="T22" s="182">
        <f t="shared" si="5"/>
        <v>100122866.66666666</v>
      </c>
      <c r="U22" s="177">
        <v>30088</v>
      </c>
      <c r="V22" s="180">
        <v>600</v>
      </c>
      <c r="W22" s="182">
        <f t="shared" si="6"/>
        <v>18052800</v>
      </c>
      <c r="X22" s="177">
        <v>620760</v>
      </c>
      <c r="Y22" s="180">
        <v>416.66666666666669</v>
      </c>
      <c r="Z22" s="182">
        <f t="shared" si="7"/>
        <v>258650000</v>
      </c>
      <c r="AA22" s="177">
        <v>0</v>
      </c>
      <c r="AB22" s="178"/>
      <c r="AC22" s="182">
        <f t="shared" si="8"/>
        <v>0</v>
      </c>
      <c r="AD22" s="177">
        <v>256427</v>
      </c>
      <c r="AE22" s="178">
        <v>333.33333333333331</v>
      </c>
      <c r="AF22" s="182">
        <f t="shared" si="9"/>
        <v>85475666.666666657</v>
      </c>
      <c r="AG22" s="177">
        <v>12510</v>
      </c>
      <c r="AH22" s="178">
        <v>330</v>
      </c>
      <c r="AI22" s="182">
        <f t="shared" si="10"/>
        <v>4128300</v>
      </c>
      <c r="AJ22" s="177">
        <v>68181</v>
      </c>
      <c r="AK22" s="178">
        <v>326.66666666666669</v>
      </c>
      <c r="AL22" s="182">
        <f t="shared" si="11"/>
        <v>22272460</v>
      </c>
      <c r="AM22" s="177">
        <v>7449</v>
      </c>
      <c r="AN22" s="181">
        <v>320</v>
      </c>
      <c r="AO22" s="182">
        <f t="shared" si="12"/>
        <v>2383680</v>
      </c>
      <c r="AP22" s="177">
        <v>78058</v>
      </c>
      <c r="AQ22" s="174">
        <v>50</v>
      </c>
      <c r="AR22" s="182">
        <f t="shared" si="13"/>
        <v>3902900</v>
      </c>
    </row>
    <row r="23" spans="1:44" ht="24.95" customHeight="1">
      <c r="A23" s="182">
        <v>21</v>
      </c>
      <c r="B23" s="175" t="s">
        <v>256</v>
      </c>
      <c r="C23" s="177">
        <v>93832455</v>
      </c>
      <c r="D23" s="178">
        <v>35</v>
      </c>
      <c r="E23" s="182">
        <f t="shared" si="0"/>
        <v>3284135925</v>
      </c>
      <c r="F23" s="177">
        <v>259857</v>
      </c>
      <c r="G23" s="178">
        <v>380</v>
      </c>
      <c r="H23" s="182">
        <f t="shared" si="1"/>
        <v>98745660</v>
      </c>
      <c r="I23" s="177">
        <v>601412</v>
      </c>
      <c r="J23" s="180">
        <v>80</v>
      </c>
      <c r="K23" s="182">
        <f t="shared" si="2"/>
        <v>48112960</v>
      </c>
      <c r="L23" s="177">
        <v>217417</v>
      </c>
      <c r="M23" s="180">
        <v>400</v>
      </c>
      <c r="N23" s="182">
        <f t="shared" si="3"/>
        <v>86966800</v>
      </c>
      <c r="O23" s="177">
        <v>786545</v>
      </c>
      <c r="P23" s="180">
        <v>400</v>
      </c>
      <c r="Q23" s="182">
        <f t="shared" si="4"/>
        <v>314618000</v>
      </c>
      <c r="R23" s="177">
        <v>46099</v>
      </c>
      <c r="S23" s="180">
        <v>350</v>
      </c>
      <c r="T23" s="182">
        <f t="shared" si="5"/>
        <v>16134650</v>
      </c>
      <c r="U23" s="177">
        <v>27707</v>
      </c>
      <c r="V23" s="180">
        <v>380</v>
      </c>
      <c r="W23" s="182">
        <f t="shared" si="6"/>
        <v>10528660</v>
      </c>
      <c r="X23" s="177">
        <v>521248</v>
      </c>
      <c r="Y23" s="180">
        <v>400</v>
      </c>
      <c r="Z23" s="182">
        <f t="shared" si="7"/>
        <v>208499200</v>
      </c>
      <c r="AA23" s="177">
        <v>0</v>
      </c>
      <c r="AB23" s="178"/>
      <c r="AC23" s="182">
        <f t="shared" si="8"/>
        <v>0</v>
      </c>
      <c r="AD23" s="177">
        <v>170320</v>
      </c>
      <c r="AE23" s="178">
        <v>600</v>
      </c>
      <c r="AF23" s="182">
        <f t="shared" si="9"/>
        <v>102192000</v>
      </c>
      <c r="AG23" s="177">
        <v>12670</v>
      </c>
      <c r="AH23" s="178">
        <v>600</v>
      </c>
      <c r="AI23" s="182">
        <f t="shared" si="10"/>
        <v>7602000</v>
      </c>
      <c r="AJ23" s="177">
        <v>3152189</v>
      </c>
      <c r="AK23" s="178">
        <v>320</v>
      </c>
      <c r="AL23" s="182">
        <f t="shared" si="11"/>
        <v>1008700480</v>
      </c>
      <c r="AM23" s="177">
        <v>17980</v>
      </c>
      <c r="AN23" s="181">
        <v>320</v>
      </c>
      <c r="AO23" s="182">
        <f t="shared" si="12"/>
        <v>5753600</v>
      </c>
      <c r="AP23" s="177">
        <v>44800</v>
      </c>
      <c r="AQ23" s="174">
        <v>60</v>
      </c>
      <c r="AR23" s="182">
        <f t="shared" si="13"/>
        <v>2688000</v>
      </c>
    </row>
    <row r="24" spans="1:44" ht="24.95" customHeight="1">
      <c r="A24" s="182">
        <v>22</v>
      </c>
      <c r="B24" s="179" t="s">
        <v>268</v>
      </c>
      <c r="C24" s="177">
        <v>19142338</v>
      </c>
      <c r="D24" s="178">
        <v>35</v>
      </c>
      <c r="E24" s="182">
        <f t="shared" si="0"/>
        <v>669981830</v>
      </c>
      <c r="F24" s="177">
        <v>615375</v>
      </c>
      <c r="G24" s="178">
        <v>380</v>
      </c>
      <c r="H24" s="182">
        <f t="shared" si="1"/>
        <v>233842500</v>
      </c>
      <c r="I24" s="177">
        <v>0</v>
      </c>
      <c r="J24" s="180"/>
      <c r="K24" s="182">
        <f t="shared" si="2"/>
        <v>0</v>
      </c>
      <c r="L24" s="177">
        <v>195827</v>
      </c>
      <c r="M24" s="180">
        <v>420</v>
      </c>
      <c r="N24" s="182">
        <f t="shared" si="3"/>
        <v>82247340</v>
      </c>
      <c r="O24" s="177">
        <v>25315</v>
      </c>
      <c r="P24" s="180">
        <v>420</v>
      </c>
      <c r="Q24" s="182">
        <f t="shared" si="4"/>
        <v>10632300</v>
      </c>
      <c r="R24" s="177">
        <v>20175</v>
      </c>
      <c r="S24" s="180">
        <v>600</v>
      </c>
      <c r="T24" s="182">
        <f t="shared" si="5"/>
        <v>12105000</v>
      </c>
      <c r="U24" s="177">
        <v>2774</v>
      </c>
      <c r="V24" s="180">
        <v>350</v>
      </c>
      <c r="W24" s="182">
        <f t="shared" si="6"/>
        <v>970900</v>
      </c>
      <c r="X24" s="177">
        <v>390218</v>
      </c>
      <c r="Y24" s="180">
        <v>500</v>
      </c>
      <c r="Z24" s="182">
        <f t="shared" si="7"/>
        <v>195109000</v>
      </c>
      <c r="AA24" s="177">
        <v>3000</v>
      </c>
      <c r="AB24" s="178">
        <v>450</v>
      </c>
      <c r="AC24" s="182">
        <f t="shared" si="8"/>
        <v>1350000</v>
      </c>
      <c r="AD24" s="177">
        <v>12680</v>
      </c>
      <c r="AE24" s="178">
        <v>600</v>
      </c>
      <c r="AF24" s="182">
        <f t="shared" si="9"/>
        <v>7608000</v>
      </c>
      <c r="AG24" s="177">
        <v>236</v>
      </c>
      <c r="AH24" s="178">
        <v>350</v>
      </c>
      <c r="AI24" s="182">
        <f t="shared" si="10"/>
        <v>82600</v>
      </c>
      <c r="AJ24" s="177">
        <v>177260</v>
      </c>
      <c r="AK24" s="178">
        <v>400</v>
      </c>
      <c r="AL24" s="182">
        <f t="shared" si="11"/>
        <v>70904000</v>
      </c>
      <c r="AM24" s="177">
        <v>4001</v>
      </c>
      <c r="AN24" s="181">
        <v>320</v>
      </c>
      <c r="AO24" s="182">
        <f t="shared" si="12"/>
        <v>1280320</v>
      </c>
      <c r="AP24" s="177">
        <v>14142</v>
      </c>
      <c r="AQ24" s="174">
        <v>50</v>
      </c>
      <c r="AR24" s="182">
        <f t="shared" si="13"/>
        <v>707100</v>
      </c>
    </row>
    <row r="25" spans="1:44" ht="24.95" customHeight="1">
      <c r="A25" s="182">
        <v>23</v>
      </c>
      <c r="B25" s="175" t="s">
        <v>273</v>
      </c>
      <c r="C25" s="177">
        <v>1021079</v>
      </c>
      <c r="D25" s="178">
        <v>60</v>
      </c>
      <c r="E25" s="182">
        <f t="shared" si="0"/>
        <v>61264740</v>
      </c>
      <c r="F25" s="177">
        <v>119910</v>
      </c>
      <c r="G25" s="178">
        <v>350</v>
      </c>
      <c r="H25" s="182">
        <f t="shared" si="1"/>
        <v>41968500</v>
      </c>
      <c r="I25" s="177">
        <v>0</v>
      </c>
      <c r="J25" s="180"/>
      <c r="K25" s="182">
        <f t="shared" si="2"/>
        <v>0</v>
      </c>
      <c r="L25" s="177">
        <v>25113</v>
      </c>
      <c r="M25" s="180">
        <v>320</v>
      </c>
      <c r="N25" s="182">
        <f t="shared" si="3"/>
        <v>8036160</v>
      </c>
      <c r="O25" s="177">
        <v>2318</v>
      </c>
      <c r="P25" s="180">
        <v>320</v>
      </c>
      <c r="Q25" s="182">
        <f t="shared" si="4"/>
        <v>741760</v>
      </c>
      <c r="R25" s="177">
        <v>25480</v>
      </c>
      <c r="S25" s="180">
        <v>380</v>
      </c>
      <c r="T25" s="182">
        <f t="shared" si="5"/>
        <v>9682400</v>
      </c>
      <c r="U25" s="177">
        <v>1080</v>
      </c>
      <c r="V25" s="180">
        <v>500</v>
      </c>
      <c r="W25" s="182">
        <f t="shared" si="6"/>
        <v>540000</v>
      </c>
      <c r="X25" s="177">
        <v>387192.4</v>
      </c>
      <c r="Y25" s="180">
        <v>280</v>
      </c>
      <c r="Z25" s="182">
        <f t="shared" si="7"/>
        <v>108413872</v>
      </c>
      <c r="AA25" s="177">
        <v>0</v>
      </c>
      <c r="AB25" s="178"/>
      <c r="AC25" s="182">
        <f t="shared" si="8"/>
        <v>0</v>
      </c>
      <c r="AD25" s="177">
        <v>265</v>
      </c>
      <c r="AE25" s="178">
        <v>600</v>
      </c>
      <c r="AF25" s="182">
        <f t="shared" si="9"/>
        <v>159000</v>
      </c>
      <c r="AG25" s="177">
        <v>0</v>
      </c>
      <c r="AH25" s="178"/>
      <c r="AI25" s="182">
        <f t="shared" si="10"/>
        <v>0</v>
      </c>
      <c r="AJ25" s="177">
        <v>55325</v>
      </c>
      <c r="AK25" s="178">
        <v>600</v>
      </c>
      <c r="AL25" s="182">
        <f t="shared" si="11"/>
        <v>33195000</v>
      </c>
      <c r="AM25" s="177">
        <v>922</v>
      </c>
      <c r="AO25" s="182">
        <f t="shared" si="12"/>
        <v>0</v>
      </c>
      <c r="AP25" s="177">
        <v>172</v>
      </c>
      <c r="AQ25" s="174">
        <v>80</v>
      </c>
      <c r="AR25" s="182">
        <f t="shared" si="13"/>
        <v>13760</v>
      </c>
    </row>
    <row r="26" spans="1:44" ht="24.95" customHeight="1">
      <c r="A26" s="182">
        <v>24</v>
      </c>
      <c r="B26" s="175" t="s">
        <v>343</v>
      </c>
      <c r="C26" s="177">
        <v>10690000</v>
      </c>
      <c r="D26" s="178">
        <v>60</v>
      </c>
      <c r="E26" s="182">
        <f t="shared" si="0"/>
        <v>641400000</v>
      </c>
      <c r="F26" s="177">
        <v>5641890</v>
      </c>
      <c r="G26" s="178">
        <v>348</v>
      </c>
      <c r="H26" s="182">
        <f t="shared" si="1"/>
        <v>1963377720</v>
      </c>
      <c r="I26" s="177">
        <v>0</v>
      </c>
      <c r="J26" s="180"/>
      <c r="K26" s="182">
        <f t="shared" si="2"/>
        <v>0</v>
      </c>
      <c r="L26" s="177">
        <v>595600</v>
      </c>
      <c r="M26" s="180">
        <v>400</v>
      </c>
      <c r="N26" s="182">
        <f t="shared" si="3"/>
        <v>238240000</v>
      </c>
      <c r="O26" s="177">
        <v>282480</v>
      </c>
      <c r="P26" s="180">
        <v>400</v>
      </c>
      <c r="Q26" s="182">
        <f t="shared" si="4"/>
        <v>112992000</v>
      </c>
      <c r="R26" s="177">
        <v>800</v>
      </c>
      <c r="S26" s="180">
        <v>300</v>
      </c>
      <c r="T26" s="182">
        <f t="shared" si="5"/>
        <v>240000</v>
      </c>
      <c r="U26" s="177">
        <v>300.40000000000003</v>
      </c>
      <c r="V26" s="180">
        <v>575</v>
      </c>
      <c r="W26" s="182">
        <f t="shared" si="6"/>
        <v>172730.00000000003</v>
      </c>
      <c r="X26" s="177">
        <v>650765</v>
      </c>
      <c r="Y26" s="180">
        <v>400</v>
      </c>
      <c r="Z26" s="182">
        <f t="shared" si="7"/>
        <v>260306000</v>
      </c>
      <c r="AA26" s="177">
        <v>0</v>
      </c>
      <c r="AB26" s="178"/>
      <c r="AC26" s="182">
        <f t="shared" si="8"/>
        <v>0</v>
      </c>
      <c r="AD26" s="177">
        <v>2000</v>
      </c>
      <c r="AE26" s="178">
        <v>925</v>
      </c>
      <c r="AF26" s="182">
        <f t="shared" si="9"/>
        <v>1850000</v>
      </c>
      <c r="AG26" s="177">
        <v>200</v>
      </c>
      <c r="AH26" s="178">
        <v>600</v>
      </c>
      <c r="AI26" s="182">
        <f t="shared" si="10"/>
        <v>120000</v>
      </c>
      <c r="AJ26" s="177">
        <v>1668492</v>
      </c>
      <c r="AK26" s="178">
        <v>347.5</v>
      </c>
      <c r="AL26" s="182">
        <f t="shared" si="11"/>
        <v>579800970</v>
      </c>
      <c r="AM26" s="177">
        <v>21843</v>
      </c>
      <c r="AN26" s="181">
        <v>320</v>
      </c>
      <c r="AO26" s="182">
        <f t="shared" si="12"/>
        <v>6989760</v>
      </c>
      <c r="AP26" s="177">
        <v>74670</v>
      </c>
      <c r="AQ26" s="174">
        <v>65</v>
      </c>
      <c r="AR26" s="182">
        <f t="shared" si="13"/>
        <v>4853550</v>
      </c>
    </row>
    <row r="27" spans="1:44" ht="24.95" customHeight="1">
      <c r="A27" s="182">
        <v>25</v>
      </c>
      <c r="B27" s="175" t="s">
        <v>346</v>
      </c>
      <c r="C27" s="177">
        <v>25960982</v>
      </c>
      <c r="D27" s="178">
        <v>56</v>
      </c>
      <c r="E27" s="182">
        <f t="shared" si="0"/>
        <v>1453814992</v>
      </c>
      <c r="F27" s="177">
        <v>3227248</v>
      </c>
      <c r="G27" s="178">
        <v>370</v>
      </c>
      <c r="H27" s="182">
        <f t="shared" si="1"/>
        <v>1194081760</v>
      </c>
      <c r="I27" s="177">
        <v>0</v>
      </c>
      <c r="J27" s="180"/>
      <c r="K27" s="182">
        <f t="shared" si="2"/>
        <v>0</v>
      </c>
      <c r="L27" s="177">
        <v>285920</v>
      </c>
      <c r="M27" s="180">
        <v>380</v>
      </c>
      <c r="N27" s="182">
        <f t="shared" si="3"/>
        <v>108649600</v>
      </c>
      <c r="O27" s="177">
        <v>96860</v>
      </c>
      <c r="P27" s="180">
        <v>370</v>
      </c>
      <c r="Q27" s="182">
        <f t="shared" si="4"/>
        <v>35838200</v>
      </c>
      <c r="R27" s="177">
        <v>38380</v>
      </c>
      <c r="S27" s="180">
        <v>400</v>
      </c>
      <c r="T27" s="182">
        <f t="shared" si="5"/>
        <v>15352000</v>
      </c>
      <c r="U27" s="177">
        <v>5880</v>
      </c>
      <c r="V27" s="180">
        <v>400</v>
      </c>
      <c r="W27" s="182">
        <f t="shared" si="6"/>
        <v>2352000</v>
      </c>
      <c r="X27" s="177">
        <v>53238</v>
      </c>
      <c r="Y27" s="180">
        <v>375</v>
      </c>
      <c r="Z27" s="182">
        <f t="shared" si="7"/>
        <v>19964250</v>
      </c>
      <c r="AA27" s="177">
        <v>0</v>
      </c>
      <c r="AB27" s="178"/>
      <c r="AC27" s="182">
        <f t="shared" si="8"/>
        <v>0</v>
      </c>
      <c r="AD27" s="177">
        <v>19704</v>
      </c>
      <c r="AE27" s="178">
        <v>650</v>
      </c>
      <c r="AF27" s="182">
        <f t="shared" si="9"/>
        <v>12807600</v>
      </c>
      <c r="AG27" s="177">
        <v>1971</v>
      </c>
      <c r="AH27" s="178">
        <v>550</v>
      </c>
      <c r="AI27" s="182">
        <f t="shared" si="10"/>
        <v>1084050</v>
      </c>
      <c r="AJ27" s="177">
        <v>1749184</v>
      </c>
      <c r="AK27" s="178">
        <v>320</v>
      </c>
      <c r="AL27" s="182">
        <f t="shared" si="11"/>
        <v>559738880</v>
      </c>
      <c r="AM27" s="177">
        <v>93523</v>
      </c>
      <c r="AN27" s="182">
        <v>320</v>
      </c>
      <c r="AO27" s="182">
        <f t="shared" si="12"/>
        <v>29927360</v>
      </c>
      <c r="AP27" s="177">
        <v>233123</v>
      </c>
      <c r="AQ27" s="174">
        <v>140</v>
      </c>
      <c r="AR27" s="182">
        <f t="shared" si="13"/>
        <v>32637220</v>
      </c>
    </row>
    <row r="28" spans="1:44" ht="24.95" customHeight="1">
      <c r="A28" s="182">
        <v>26</v>
      </c>
      <c r="B28" s="175" t="s">
        <v>349</v>
      </c>
      <c r="C28" s="177">
        <v>185770620</v>
      </c>
      <c r="D28" s="178">
        <v>40</v>
      </c>
      <c r="E28" s="182">
        <f t="shared" si="0"/>
        <v>7430824800</v>
      </c>
      <c r="F28" s="177">
        <v>2055824</v>
      </c>
      <c r="G28" s="178">
        <v>360</v>
      </c>
      <c r="H28" s="182">
        <f t="shared" si="1"/>
        <v>740096640</v>
      </c>
      <c r="I28" s="177">
        <v>8011</v>
      </c>
      <c r="J28" s="180"/>
      <c r="K28" s="182">
        <f t="shared" si="2"/>
        <v>0</v>
      </c>
      <c r="L28" s="177">
        <v>5377500</v>
      </c>
      <c r="M28" s="180">
        <v>400</v>
      </c>
      <c r="N28" s="182">
        <f t="shared" si="3"/>
        <v>2151000000</v>
      </c>
      <c r="O28" s="177">
        <v>2155710</v>
      </c>
      <c r="P28" s="180">
        <v>400</v>
      </c>
      <c r="Q28" s="182">
        <f t="shared" si="4"/>
        <v>862284000</v>
      </c>
      <c r="R28" s="177">
        <v>7350</v>
      </c>
      <c r="S28" s="180">
        <v>360</v>
      </c>
      <c r="T28" s="182">
        <f t="shared" si="5"/>
        <v>2646000</v>
      </c>
      <c r="U28" s="177">
        <v>0</v>
      </c>
      <c r="V28" s="180"/>
      <c r="W28" s="182">
        <f t="shared" si="6"/>
        <v>0</v>
      </c>
      <c r="X28" s="177">
        <v>379116</v>
      </c>
      <c r="Y28" s="180">
        <v>500</v>
      </c>
      <c r="Z28" s="182">
        <f t="shared" si="7"/>
        <v>189558000</v>
      </c>
      <c r="AA28" s="177">
        <v>0</v>
      </c>
      <c r="AB28" s="178"/>
      <c r="AC28" s="182">
        <f t="shared" si="8"/>
        <v>0</v>
      </c>
      <c r="AD28" s="177">
        <v>725631</v>
      </c>
      <c r="AE28" s="178">
        <v>500</v>
      </c>
      <c r="AF28" s="182">
        <f t="shared" si="9"/>
        <v>362815500</v>
      </c>
      <c r="AG28" s="177">
        <v>123360</v>
      </c>
      <c r="AH28" s="178">
        <v>100</v>
      </c>
      <c r="AI28" s="182">
        <f t="shared" si="10"/>
        <v>12336000</v>
      </c>
      <c r="AJ28" s="177">
        <v>434434</v>
      </c>
      <c r="AK28" s="178">
        <v>450</v>
      </c>
      <c r="AL28" s="182">
        <f t="shared" si="11"/>
        <v>195495300</v>
      </c>
      <c r="AM28" s="177">
        <v>15661</v>
      </c>
      <c r="AN28" s="182">
        <v>320</v>
      </c>
      <c r="AO28" s="182">
        <f t="shared" si="12"/>
        <v>5011520</v>
      </c>
      <c r="AP28" s="177">
        <v>86125</v>
      </c>
      <c r="AQ28" s="174">
        <v>60</v>
      </c>
      <c r="AR28" s="182">
        <f t="shared" si="13"/>
        <v>5167500</v>
      </c>
    </row>
    <row r="29" spans="1:44" ht="24.95" customHeight="1">
      <c r="A29" s="182">
        <v>27</v>
      </c>
      <c r="B29" s="232" t="s">
        <v>352</v>
      </c>
      <c r="C29" s="177">
        <v>50131080</v>
      </c>
      <c r="D29" s="178">
        <v>55</v>
      </c>
      <c r="E29" s="182">
        <f t="shared" si="0"/>
        <v>2757209400</v>
      </c>
      <c r="F29" s="177">
        <v>580275</v>
      </c>
      <c r="G29" s="178">
        <v>350</v>
      </c>
      <c r="H29" s="182">
        <f t="shared" si="1"/>
        <v>203096250</v>
      </c>
      <c r="I29" s="177">
        <v>167775</v>
      </c>
      <c r="J29" s="180">
        <v>300</v>
      </c>
      <c r="K29" s="182">
        <f t="shared" si="2"/>
        <v>50332500</v>
      </c>
      <c r="L29" s="177">
        <v>229044</v>
      </c>
      <c r="M29" s="180">
        <v>450</v>
      </c>
      <c r="N29" s="182">
        <f t="shared" si="3"/>
        <v>103069800</v>
      </c>
      <c r="O29" s="177">
        <v>233709</v>
      </c>
      <c r="P29" s="180">
        <v>450</v>
      </c>
      <c r="Q29" s="182">
        <f t="shared" si="4"/>
        <v>105169050</v>
      </c>
      <c r="R29" s="177">
        <v>2447</v>
      </c>
      <c r="S29" s="180">
        <v>350</v>
      </c>
      <c r="T29" s="182">
        <f t="shared" si="5"/>
        <v>856450</v>
      </c>
      <c r="U29" s="177">
        <v>1992</v>
      </c>
      <c r="V29" s="180">
        <v>350</v>
      </c>
      <c r="W29" s="182">
        <f t="shared" si="6"/>
        <v>697200</v>
      </c>
      <c r="X29" s="177">
        <v>263662</v>
      </c>
      <c r="Y29" s="180">
        <v>450</v>
      </c>
      <c r="Z29" s="182">
        <f t="shared" si="7"/>
        <v>118647900</v>
      </c>
      <c r="AA29" s="177">
        <v>0</v>
      </c>
      <c r="AB29" s="178"/>
      <c r="AC29" s="182">
        <f t="shared" si="8"/>
        <v>0</v>
      </c>
      <c r="AD29" s="177">
        <v>422467</v>
      </c>
      <c r="AE29" s="178">
        <v>600</v>
      </c>
      <c r="AF29" s="182">
        <f t="shared" si="9"/>
        <v>253480200</v>
      </c>
      <c r="AG29" s="177">
        <v>84493</v>
      </c>
      <c r="AH29" s="178">
        <v>150</v>
      </c>
      <c r="AI29" s="182">
        <f t="shared" si="10"/>
        <v>12673950</v>
      </c>
      <c r="AJ29" s="177">
        <v>7914287</v>
      </c>
      <c r="AK29" s="178">
        <v>375</v>
      </c>
      <c r="AL29" s="182">
        <f t="shared" si="11"/>
        <v>2967857625</v>
      </c>
      <c r="AM29" s="177">
        <v>2302</v>
      </c>
      <c r="AN29" s="182">
        <v>320</v>
      </c>
      <c r="AO29" s="182">
        <f t="shared" si="12"/>
        <v>736640</v>
      </c>
      <c r="AP29" s="177">
        <v>13752</v>
      </c>
      <c r="AQ29" s="174">
        <v>75</v>
      </c>
      <c r="AR29" s="182">
        <f t="shared" si="13"/>
        <v>1031400</v>
      </c>
    </row>
    <row r="30" spans="1:44" ht="24.95" customHeight="1">
      <c r="A30" s="182">
        <v>28</v>
      </c>
      <c r="B30" s="175" t="s">
        <v>305</v>
      </c>
      <c r="C30" s="177">
        <v>189000000</v>
      </c>
      <c r="D30" s="178">
        <v>50</v>
      </c>
      <c r="E30" s="182">
        <f t="shared" si="0"/>
        <v>9450000000</v>
      </c>
      <c r="F30" s="177">
        <v>2803784</v>
      </c>
      <c r="G30" s="178">
        <v>400</v>
      </c>
      <c r="H30" s="182">
        <f t="shared" si="1"/>
        <v>1121513600</v>
      </c>
      <c r="I30" s="177">
        <v>6671</v>
      </c>
      <c r="J30" s="180">
        <v>100</v>
      </c>
      <c r="K30" s="182">
        <f t="shared" si="2"/>
        <v>667100</v>
      </c>
      <c r="L30" s="177">
        <v>160085</v>
      </c>
      <c r="M30" s="180">
        <v>600</v>
      </c>
      <c r="N30" s="182">
        <f t="shared" si="3"/>
        <v>96051000</v>
      </c>
      <c r="O30" s="177">
        <v>112495</v>
      </c>
      <c r="P30" s="180">
        <v>500</v>
      </c>
      <c r="Q30" s="182">
        <f t="shared" si="4"/>
        <v>56247500</v>
      </c>
      <c r="R30" s="177">
        <v>5400</v>
      </c>
      <c r="S30" s="180">
        <v>300</v>
      </c>
      <c r="T30" s="182">
        <f t="shared" si="5"/>
        <v>1620000</v>
      </c>
      <c r="U30" s="177">
        <v>0</v>
      </c>
      <c r="V30" s="180">
        <v>300</v>
      </c>
      <c r="W30" s="182">
        <f t="shared" si="6"/>
        <v>0</v>
      </c>
      <c r="X30" s="177">
        <v>0</v>
      </c>
      <c r="Y30" s="180">
        <v>500</v>
      </c>
      <c r="Z30" s="182">
        <f t="shared" si="7"/>
        <v>0</v>
      </c>
      <c r="AA30" s="177">
        <v>0</v>
      </c>
      <c r="AB30" s="178"/>
      <c r="AC30" s="182">
        <f t="shared" si="8"/>
        <v>0</v>
      </c>
      <c r="AD30" s="177">
        <v>163687</v>
      </c>
      <c r="AE30" s="178">
        <v>600</v>
      </c>
      <c r="AF30" s="182">
        <f t="shared" si="9"/>
        <v>98212200</v>
      </c>
      <c r="AG30" s="177">
        <v>730</v>
      </c>
      <c r="AH30" s="178">
        <v>200</v>
      </c>
      <c r="AI30" s="182">
        <f t="shared" si="10"/>
        <v>146000</v>
      </c>
      <c r="AJ30" s="177">
        <v>101962</v>
      </c>
      <c r="AK30" s="178">
        <v>450</v>
      </c>
      <c r="AL30" s="182">
        <f t="shared" si="11"/>
        <v>45882900</v>
      </c>
      <c r="AM30" s="177">
        <v>13112</v>
      </c>
      <c r="AN30" s="182">
        <v>320</v>
      </c>
      <c r="AO30" s="182">
        <f t="shared" si="12"/>
        <v>4195840</v>
      </c>
      <c r="AP30" s="177">
        <v>10150</v>
      </c>
      <c r="AQ30" s="174">
        <v>80</v>
      </c>
      <c r="AR30" s="182">
        <f t="shared" si="13"/>
        <v>812000</v>
      </c>
    </row>
    <row r="31" spans="1:44" ht="24.95" customHeight="1">
      <c r="A31" s="182">
        <v>29</v>
      </c>
      <c r="B31" s="179" t="s">
        <v>312</v>
      </c>
      <c r="C31" s="177">
        <v>195489325</v>
      </c>
      <c r="D31" s="178">
        <v>30</v>
      </c>
      <c r="E31" s="182">
        <f t="shared" si="0"/>
        <v>5864679750</v>
      </c>
      <c r="F31" s="177">
        <v>4651067.040000001</v>
      </c>
      <c r="G31" s="178">
        <v>400</v>
      </c>
      <c r="H31" s="182">
        <f t="shared" si="1"/>
        <v>1860426816.0000005</v>
      </c>
      <c r="I31" s="177">
        <v>37577.82</v>
      </c>
      <c r="J31" s="180">
        <v>100</v>
      </c>
      <c r="K31" s="182">
        <f t="shared" si="2"/>
        <v>3757782</v>
      </c>
      <c r="L31" s="177">
        <v>504010.11527999991</v>
      </c>
      <c r="M31" s="180">
        <v>450</v>
      </c>
      <c r="N31" s="182">
        <f t="shared" si="3"/>
        <v>226804551.87599996</v>
      </c>
      <c r="O31" s="177">
        <v>921381.74879999994</v>
      </c>
      <c r="P31" s="180">
        <v>450</v>
      </c>
      <c r="Q31" s="182">
        <f t="shared" si="4"/>
        <v>414621786.95999998</v>
      </c>
      <c r="R31" s="177">
        <v>5206966.625</v>
      </c>
      <c r="S31" s="180">
        <v>550</v>
      </c>
      <c r="T31" s="182">
        <f t="shared" si="5"/>
        <v>2863831643.75</v>
      </c>
      <c r="U31" s="177">
        <v>10429.488000000001</v>
      </c>
      <c r="V31" s="180">
        <v>350</v>
      </c>
      <c r="W31" s="182">
        <f t="shared" si="6"/>
        <v>3650320.8000000003</v>
      </c>
      <c r="X31" s="177">
        <v>0</v>
      </c>
      <c r="Y31" s="180">
        <v>600</v>
      </c>
      <c r="Z31" s="182">
        <f t="shared" si="7"/>
        <v>0</v>
      </c>
      <c r="AA31" s="177">
        <v>0</v>
      </c>
      <c r="AB31" s="178"/>
      <c r="AC31" s="182">
        <f t="shared" si="8"/>
        <v>0</v>
      </c>
      <c r="AD31" s="177">
        <v>311828.25</v>
      </c>
      <c r="AE31" s="178">
        <v>600</v>
      </c>
      <c r="AF31" s="182">
        <f t="shared" si="9"/>
        <v>187096950</v>
      </c>
      <c r="AG31" s="177">
        <v>0</v>
      </c>
      <c r="AH31" s="178"/>
      <c r="AI31" s="182">
        <f t="shared" si="10"/>
        <v>0</v>
      </c>
      <c r="AJ31" s="177">
        <v>6222357.3195000002</v>
      </c>
      <c r="AK31" s="178">
        <v>300</v>
      </c>
      <c r="AL31" s="182">
        <f t="shared" si="11"/>
        <v>1866707195.8500001</v>
      </c>
      <c r="AM31" s="177">
        <v>21477</v>
      </c>
      <c r="AN31" s="182">
        <v>320</v>
      </c>
      <c r="AO31" s="182">
        <f t="shared" si="12"/>
        <v>6872640</v>
      </c>
      <c r="AP31" s="177">
        <v>40086</v>
      </c>
      <c r="AQ31" s="174">
        <v>60</v>
      </c>
      <c r="AR31" s="182">
        <f t="shared" si="13"/>
        <v>2405160</v>
      </c>
    </row>
    <row r="32" spans="1:44" ht="24.95" customHeight="1">
      <c r="A32" s="182">
        <v>30</v>
      </c>
      <c r="B32" s="234" t="s">
        <v>319</v>
      </c>
      <c r="C32" s="177">
        <v>108935582</v>
      </c>
      <c r="D32" s="178">
        <v>42.4</v>
      </c>
      <c r="E32" s="182">
        <f t="shared" si="0"/>
        <v>4618868676.8000002</v>
      </c>
      <c r="F32" s="177">
        <v>4618868719.1999998</v>
      </c>
      <c r="G32" s="178">
        <v>360</v>
      </c>
      <c r="H32" s="182">
        <f t="shared" si="1"/>
        <v>1662792738912</v>
      </c>
      <c r="I32" s="177">
        <v>41758</v>
      </c>
      <c r="J32" s="185">
        <v>200</v>
      </c>
      <c r="K32" s="182">
        <f t="shared" si="2"/>
        <v>8351600</v>
      </c>
      <c r="L32" s="177">
        <v>732704</v>
      </c>
      <c r="M32" s="180">
        <v>400</v>
      </c>
      <c r="N32" s="182">
        <f t="shared" si="3"/>
        <v>293081600</v>
      </c>
      <c r="O32" s="177">
        <v>1162020</v>
      </c>
      <c r="P32" s="180">
        <v>400</v>
      </c>
      <c r="Q32" s="182">
        <f t="shared" si="4"/>
        <v>464808000</v>
      </c>
      <c r="R32" s="177">
        <v>888221</v>
      </c>
      <c r="S32" s="180">
        <v>360</v>
      </c>
      <c r="T32" s="182">
        <f t="shared" si="5"/>
        <v>319759560</v>
      </c>
      <c r="U32" s="177">
        <v>29783</v>
      </c>
      <c r="V32" s="180">
        <v>375</v>
      </c>
      <c r="W32" s="182">
        <f t="shared" si="6"/>
        <v>11168625</v>
      </c>
      <c r="X32" s="177">
        <v>370825</v>
      </c>
      <c r="Y32" s="180">
        <v>435</v>
      </c>
      <c r="Z32" s="182">
        <f t="shared" si="7"/>
        <v>161308875</v>
      </c>
      <c r="AA32" s="177">
        <v>0</v>
      </c>
      <c r="AB32" s="178"/>
      <c r="AC32" s="182">
        <f t="shared" si="8"/>
        <v>0</v>
      </c>
      <c r="AD32" s="177">
        <v>317796</v>
      </c>
      <c r="AE32" s="178">
        <v>660</v>
      </c>
      <c r="AF32" s="182">
        <f t="shared" si="9"/>
        <v>209745360</v>
      </c>
      <c r="AG32" s="177">
        <v>4551</v>
      </c>
      <c r="AH32" s="178">
        <v>730</v>
      </c>
      <c r="AI32" s="182">
        <f t="shared" si="10"/>
        <v>3322230</v>
      </c>
      <c r="AJ32" s="177">
        <v>247832.66666666669</v>
      </c>
      <c r="AK32" s="178">
        <v>320</v>
      </c>
      <c r="AL32" s="182">
        <f t="shared" si="11"/>
        <v>79306453.333333343</v>
      </c>
      <c r="AM32" s="177">
        <v>75282</v>
      </c>
      <c r="AN32" s="182">
        <v>320</v>
      </c>
      <c r="AO32" s="182">
        <f t="shared" si="12"/>
        <v>24090240</v>
      </c>
      <c r="AP32" s="177">
        <v>60711</v>
      </c>
      <c r="AQ32" s="182">
        <v>60</v>
      </c>
      <c r="AR32" s="182">
        <f t="shared" si="13"/>
        <v>3642660</v>
      </c>
    </row>
    <row r="33" spans="1:44" ht="24.95" customHeight="1">
      <c r="A33" s="182">
        <v>31</v>
      </c>
      <c r="B33" s="175" t="s">
        <v>328</v>
      </c>
      <c r="C33" s="177">
        <v>238155148</v>
      </c>
      <c r="D33" s="178">
        <v>32</v>
      </c>
      <c r="E33" s="182">
        <f t="shared" si="0"/>
        <v>7620964736</v>
      </c>
      <c r="F33" s="177">
        <v>2900320</v>
      </c>
      <c r="G33" s="178">
        <v>360</v>
      </c>
      <c r="H33" s="182">
        <f t="shared" si="1"/>
        <v>1044115200</v>
      </c>
      <c r="I33" s="177">
        <v>60970</v>
      </c>
      <c r="J33" s="180">
        <v>80</v>
      </c>
      <c r="K33" s="182">
        <f t="shared" si="2"/>
        <v>4877600</v>
      </c>
      <c r="L33" s="177">
        <v>10530</v>
      </c>
      <c r="M33" s="180">
        <v>400</v>
      </c>
      <c r="N33" s="182">
        <f t="shared" si="3"/>
        <v>4212000</v>
      </c>
      <c r="O33" s="177">
        <v>180508</v>
      </c>
      <c r="P33" s="180">
        <v>400</v>
      </c>
      <c r="Q33" s="182">
        <f t="shared" si="4"/>
        <v>72203200</v>
      </c>
      <c r="R33" s="177">
        <v>2900</v>
      </c>
      <c r="S33" s="180">
        <v>400</v>
      </c>
      <c r="T33" s="182">
        <f t="shared" si="5"/>
        <v>1160000</v>
      </c>
      <c r="U33" s="177">
        <v>3220</v>
      </c>
      <c r="V33" s="180">
        <v>400</v>
      </c>
      <c r="W33" s="182">
        <f t="shared" si="6"/>
        <v>1288000</v>
      </c>
      <c r="X33" s="177">
        <v>80200</v>
      </c>
      <c r="Y33" s="180">
        <v>400</v>
      </c>
      <c r="Z33" s="182">
        <f t="shared" si="7"/>
        <v>32080000</v>
      </c>
      <c r="AA33" s="177">
        <v>0</v>
      </c>
      <c r="AB33" s="178"/>
      <c r="AC33" s="182">
        <f t="shared" si="8"/>
        <v>0</v>
      </c>
      <c r="AD33" s="177">
        <v>92870</v>
      </c>
      <c r="AE33" s="178">
        <v>500</v>
      </c>
      <c r="AF33" s="182">
        <f t="shared" si="9"/>
        <v>46435000</v>
      </c>
      <c r="AG33" s="177">
        <v>17230</v>
      </c>
      <c r="AH33" s="178"/>
      <c r="AI33" s="182">
        <f t="shared" si="10"/>
        <v>0</v>
      </c>
      <c r="AJ33" s="177">
        <v>6213340</v>
      </c>
      <c r="AK33" s="178">
        <v>310</v>
      </c>
      <c r="AL33" s="182">
        <f t="shared" si="11"/>
        <v>1926135400</v>
      </c>
      <c r="AM33" s="177">
        <v>7499</v>
      </c>
      <c r="AN33" s="182">
        <v>320</v>
      </c>
      <c r="AO33" s="182">
        <f t="shared" si="12"/>
        <v>2399680</v>
      </c>
      <c r="AP33" s="177">
        <v>14917</v>
      </c>
      <c r="AQ33" s="182">
        <v>55</v>
      </c>
      <c r="AR33" s="182">
        <f t="shared" si="13"/>
        <v>820435</v>
      </c>
    </row>
    <row r="34" spans="1:44" ht="24.95" customHeight="1">
      <c r="A34" s="182">
        <v>32</v>
      </c>
      <c r="B34" s="190" t="s">
        <v>334</v>
      </c>
      <c r="C34" s="177">
        <v>29540670</v>
      </c>
      <c r="D34" s="178">
        <v>45</v>
      </c>
      <c r="E34" s="182">
        <f t="shared" si="0"/>
        <v>1329330150</v>
      </c>
      <c r="F34" s="177">
        <v>12189457</v>
      </c>
      <c r="G34" s="178">
        <v>380</v>
      </c>
      <c r="H34" s="182">
        <f t="shared" si="1"/>
        <v>4631993660</v>
      </c>
      <c r="I34" s="177">
        <v>5000</v>
      </c>
      <c r="J34" s="180">
        <v>70</v>
      </c>
      <c r="K34" s="182">
        <f t="shared" si="2"/>
        <v>350000</v>
      </c>
      <c r="L34" s="177">
        <v>1097460</v>
      </c>
      <c r="M34" s="180">
        <v>420</v>
      </c>
      <c r="N34" s="182">
        <f t="shared" si="3"/>
        <v>460933200</v>
      </c>
      <c r="O34" s="177">
        <v>1081394</v>
      </c>
      <c r="P34" s="180">
        <v>420</v>
      </c>
      <c r="Q34" s="182">
        <f t="shared" si="4"/>
        <v>454185480</v>
      </c>
      <c r="R34" s="177">
        <v>14550</v>
      </c>
      <c r="S34" s="180">
        <v>400</v>
      </c>
      <c r="T34" s="182">
        <f t="shared" si="5"/>
        <v>5820000</v>
      </c>
      <c r="U34" s="177">
        <v>12050</v>
      </c>
      <c r="V34" s="180">
        <v>450</v>
      </c>
      <c r="W34" s="182">
        <f t="shared" si="6"/>
        <v>5422500</v>
      </c>
      <c r="X34" s="177">
        <v>38410680</v>
      </c>
      <c r="Y34" s="180">
        <v>600</v>
      </c>
      <c r="Z34" s="182">
        <f t="shared" si="7"/>
        <v>23046408000</v>
      </c>
      <c r="AA34" s="177">
        <v>248920</v>
      </c>
      <c r="AB34" s="178">
        <v>350</v>
      </c>
      <c r="AC34" s="182">
        <f t="shared" si="8"/>
        <v>87122000</v>
      </c>
      <c r="AD34" s="177">
        <v>482370</v>
      </c>
      <c r="AE34" s="178">
        <v>450</v>
      </c>
      <c r="AF34" s="182">
        <f t="shared" si="9"/>
        <v>217066500</v>
      </c>
      <c r="AG34" s="177">
        <v>26866</v>
      </c>
      <c r="AH34" s="178">
        <v>250</v>
      </c>
      <c r="AI34" s="182">
        <f t="shared" si="10"/>
        <v>6716500</v>
      </c>
      <c r="AJ34" s="177">
        <v>374380</v>
      </c>
      <c r="AK34" s="178">
        <v>400</v>
      </c>
      <c r="AL34" s="182">
        <f t="shared" si="11"/>
        <v>149752000</v>
      </c>
      <c r="AM34" s="177">
        <v>30150</v>
      </c>
      <c r="AN34" s="182">
        <v>320</v>
      </c>
      <c r="AO34" s="182">
        <f t="shared" si="12"/>
        <v>9648000</v>
      </c>
      <c r="AP34" s="177">
        <v>140405</v>
      </c>
      <c r="AQ34" s="182">
        <v>65</v>
      </c>
      <c r="AR34" s="182">
        <f t="shared" si="13"/>
        <v>9126325</v>
      </c>
    </row>
    <row r="35" spans="1:44" ht="24.95" customHeight="1">
      <c r="A35" s="182">
        <v>33</v>
      </c>
      <c r="B35" s="175" t="s">
        <v>339</v>
      </c>
      <c r="C35" s="177">
        <v>3921650</v>
      </c>
      <c r="D35" s="178">
        <v>60</v>
      </c>
      <c r="E35" s="182">
        <f t="shared" si="0"/>
        <v>235299000</v>
      </c>
      <c r="F35" s="177">
        <v>419650</v>
      </c>
      <c r="G35" s="178">
        <v>400</v>
      </c>
      <c r="H35" s="182">
        <f t="shared" si="1"/>
        <v>167860000</v>
      </c>
      <c r="I35" s="177">
        <v>0</v>
      </c>
      <c r="J35" s="180"/>
      <c r="K35" s="182">
        <f t="shared" si="2"/>
        <v>0</v>
      </c>
      <c r="L35" s="177">
        <v>219890</v>
      </c>
      <c r="M35" s="180">
        <v>480</v>
      </c>
      <c r="N35" s="182">
        <f t="shared" si="3"/>
        <v>105547200</v>
      </c>
      <c r="O35" s="177">
        <v>122510</v>
      </c>
      <c r="P35" s="180">
        <v>480</v>
      </c>
      <c r="Q35" s="182">
        <f t="shared" si="4"/>
        <v>58804800</v>
      </c>
      <c r="R35" s="177">
        <v>1560</v>
      </c>
      <c r="S35" s="180">
        <v>400</v>
      </c>
      <c r="T35" s="182">
        <f t="shared" si="5"/>
        <v>624000</v>
      </c>
      <c r="U35" s="177">
        <v>200</v>
      </c>
      <c r="V35" s="180">
        <v>380</v>
      </c>
      <c r="W35" s="182">
        <f t="shared" si="6"/>
        <v>76000</v>
      </c>
      <c r="X35" s="177">
        <v>34330</v>
      </c>
      <c r="Y35" s="180">
        <v>400</v>
      </c>
      <c r="Z35" s="182">
        <f t="shared" si="7"/>
        <v>13732000</v>
      </c>
      <c r="AA35" s="177">
        <v>65600</v>
      </c>
      <c r="AB35" s="178">
        <v>350</v>
      </c>
      <c r="AC35" s="182">
        <f t="shared" si="8"/>
        <v>22960000</v>
      </c>
      <c r="AD35" s="177">
        <v>267771</v>
      </c>
      <c r="AE35" s="178">
        <v>400</v>
      </c>
      <c r="AF35" s="182">
        <f t="shared" si="9"/>
        <v>107108400</v>
      </c>
      <c r="AG35" s="177">
        <v>37700</v>
      </c>
      <c r="AH35" s="178">
        <v>300</v>
      </c>
      <c r="AI35" s="182">
        <f t="shared" si="10"/>
        <v>11310000</v>
      </c>
      <c r="AJ35" s="177">
        <v>295309</v>
      </c>
      <c r="AK35" s="178">
        <v>600</v>
      </c>
      <c r="AL35" s="182">
        <f t="shared" si="11"/>
        <v>177185400</v>
      </c>
      <c r="AM35" s="177">
        <v>22918</v>
      </c>
      <c r="AN35" s="182">
        <v>320</v>
      </c>
      <c r="AO35" s="182">
        <f t="shared" si="12"/>
        <v>7333760</v>
      </c>
      <c r="AP35" s="177">
        <v>132335</v>
      </c>
      <c r="AQ35" s="182">
        <v>100</v>
      </c>
      <c r="AR35" s="182">
        <f t="shared" si="13"/>
        <v>13233500</v>
      </c>
    </row>
    <row r="36" spans="1:44" s="174" customFormat="1" ht="24.95" customHeight="1">
      <c r="A36" s="182">
        <v>34</v>
      </c>
      <c r="B36" s="183" t="s">
        <v>361</v>
      </c>
      <c r="C36" s="177">
        <v>4016190</v>
      </c>
      <c r="D36" s="238">
        <v>120</v>
      </c>
      <c r="E36" s="182">
        <f t="shared" si="0"/>
        <v>481942800</v>
      </c>
      <c r="F36" s="177">
        <v>443476</v>
      </c>
      <c r="G36" s="238">
        <v>400</v>
      </c>
      <c r="H36" s="182">
        <f t="shared" si="1"/>
        <v>177390400</v>
      </c>
      <c r="I36" s="177">
        <v>0</v>
      </c>
      <c r="J36" s="180"/>
      <c r="K36" s="182">
        <f t="shared" si="2"/>
        <v>0</v>
      </c>
      <c r="L36" s="177">
        <v>231966</v>
      </c>
      <c r="M36" s="180">
        <v>500</v>
      </c>
      <c r="N36" s="182">
        <f t="shared" si="3"/>
        <v>115983000</v>
      </c>
      <c r="O36" s="177">
        <v>8075</v>
      </c>
      <c r="P36" s="180">
        <v>400</v>
      </c>
      <c r="Q36" s="182">
        <f t="shared" si="4"/>
        <v>3230000</v>
      </c>
      <c r="R36" s="177">
        <v>18000</v>
      </c>
      <c r="S36" s="180">
        <v>400</v>
      </c>
      <c r="T36" s="182">
        <f t="shared" si="5"/>
        <v>7200000</v>
      </c>
      <c r="U36" s="177">
        <v>0</v>
      </c>
      <c r="V36" s="180">
        <v>450</v>
      </c>
      <c r="W36" s="182">
        <f t="shared" si="6"/>
        <v>0</v>
      </c>
      <c r="X36" s="177">
        <v>111162</v>
      </c>
      <c r="Y36" s="180">
        <v>300</v>
      </c>
      <c r="Z36" s="182">
        <f t="shared" si="7"/>
        <v>33348600</v>
      </c>
      <c r="AA36" s="177">
        <v>0</v>
      </c>
      <c r="AB36" s="178"/>
      <c r="AC36" s="182">
        <f t="shared" si="8"/>
        <v>0</v>
      </c>
      <c r="AD36" s="177">
        <v>36100</v>
      </c>
      <c r="AE36" s="178">
        <v>450</v>
      </c>
      <c r="AF36" s="182">
        <f t="shared" si="9"/>
        <v>16245000</v>
      </c>
      <c r="AG36" s="177">
        <v>680</v>
      </c>
      <c r="AH36" s="178">
        <v>300</v>
      </c>
      <c r="AI36" s="182">
        <f t="shared" si="10"/>
        <v>204000</v>
      </c>
      <c r="AJ36" s="177">
        <v>76095</v>
      </c>
      <c r="AK36" s="178">
        <v>450</v>
      </c>
      <c r="AL36" s="182">
        <f t="shared" si="11"/>
        <v>34242750</v>
      </c>
      <c r="AM36" s="177">
        <v>18837</v>
      </c>
      <c r="AN36" s="182">
        <v>320</v>
      </c>
      <c r="AO36" s="182">
        <f t="shared" si="12"/>
        <v>6027840</v>
      </c>
      <c r="AP36" s="177"/>
      <c r="AQ36" s="182">
        <v>65</v>
      </c>
      <c r="AR36" s="182">
        <f t="shared" si="13"/>
        <v>0</v>
      </c>
    </row>
    <row r="37" spans="1:44" ht="24.95" customHeight="1">
      <c r="A37" s="239">
        <v>35</v>
      </c>
      <c r="B37" s="240" t="s">
        <v>485</v>
      </c>
      <c r="C37" s="177">
        <v>50080233.139200002</v>
      </c>
      <c r="D37" s="178">
        <v>60</v>
      </c>
      <c r="E37" s="182">
        <f t="shared" si="0"/>
        <v>3004813988.3520002</v>
      </c>
      <c r="F37" s="177">
        <v>340844.7</v>
      </c>
      <c r="G37" s="178">
        <v>400</v>
      </c>
      <c r="H37" s="182">
        <f t="shared" si="1"/>
        <v>136337880</v>
      </c>
      <c r="I37" s="177">
        <v>0</v>
      </c>
      <c r="J37" s="180"/>
      <c r="K37" s="182">
        <f t="shared" si="2"/>
        <v>0</v>
      </c>
      <c r="L37" s="177">
        <v>1058001.1200000001</v>
      </c>
      <c r="M37" s="180">
        <v>500</v>
      </c>
      <c r="N37" s="182">
        <f t="shared" si="3"/>
        <v>529000560.00000006</v>
      </c>
      <c r="O37" s="177">
        <v>247962</v>
      </c>
      <c r="P37" s="180">
        <v>500</v>
      </c>
      <c r="Q37" s="182">
        <f t="shared" si="4"/>
        <v>123981000</v>
      </c>
      <c r="R37" s="177">
        <v>693</v>
      </c>
      <c r="S37" s="180">
        <v>800</v>
      </c>
      <c r="T37" s="182">
        <f t="shared" si="5"/>
        <v>554400</v>
      </c>
      <c r="U37" s="177">
        <v>0</v>
      </c>
      <c r="V37" s="180"/>
      <c r="W37" s="182">
        <f t="shared" si="6"/>
        <v>0</v>
      </c>
      <c r="X37" s="177">
        <v>58004.625</v>
      </c>
      <c r="Y37" s="180">
        <v>500</v>
      </c>
      <c r="Z37" s="182">
        <f t="shared" si="7"/>
        <v>29002312.5</v>
      </c>
      <c r="AA37" s="177">
        <v>249135</v>
      </c>
      <c r="AB37" s="178">
        <v>400</v>
      </c>
      <c r="AC37" s="182">
        <f t="shared" si="8"/>
        <v>99654000</v>
      </c>
      <c r="AD37" s="177">
        <v>53390.400000000001</v>
      </c>
      <c r="AE37" s="178">
        <v>1000</v>
      </c>
      <c r="AF37" s="182">
        <f t="shared" si="9"/>
        <v>53390400</v>
      </c>
      <c r="AG37" s="177">
        <v>0</v>
      </c>
      <c r="AH37" s="178"/>
      <c r="AI37" s="182">
        <f t="shared" si="10"/>
        <v>0</v>
      </c>
      <c r="AJ37" s="177">
        <v>58594.200000000004</v>
      </c>
      <c r="AK37" s="178">
        <v>300</v>
      </c>
      <c r="AL37" s="182">
        <f t="shared" si="11"/>
        <v>17578260</v>
      </c>
      <c r="AM37" s="177">
        <v>14711</v>
      </c>
      <c r="AN37" s="182">
        <v>320</v>
      </c>
      <c r="AO37" s="182">
        <f t="shared" si="12"/>
        <v>4707520</v>
      </c>
      <c r="AP37" s="177">
        <v>108181</v>
      </c>
      <c r="AQ37" s="174">
        <v>60</v>
      </c>
      <c r="AR37" s="182">
        <f t="shared" si="13"/>
        <v>6490860</v>
      </c>
    </row>
    <row r="38" spans="1:44" ht="24.95" customHeight="1">
      <c r="A38" s="239">
        <v>36</v>
      </c>
      <c r="B38" s="240" t="s">
        <v>375</v>
      </c>
      <c r="C38" s="177">
        <v>205086905</v>
      </c>
      <c r="D38" s="178">
        <v>28</v>
      </c>
      <c r="E38" s="182">
        <f t="shared" si="0"/>
        <v>5742433340</v>
      </c>
      <c r="F38" s="177">
        <v>5924598</v>
      </c>
      <c r="G38" s="178">
        <v>380</v>
      </c>
      <c r="H38" s="182">
        <f t="shared" si="1"/>
        <v>2251347240</v>
      </c>
      <c r="I38" s="177">
        <v>27722</v>
      </c>
      <c r="J38" s="180">
        <v>110</v>
      </c>
      <c r="K38" s="182">
        <f t="shared" si="2"/>
        <v>3049420</v>
      </c>
      <c r="L38" s="177">
        <v>505344</v>
      </c>
      <c r="M38" s="180">
        <v>400</v>
      </c>
      <c r="N38" s="182">
        <f t="shared" si="3"/>
        <v>202137600</v>
      </c>
      <c r="O38" s="177">
        <v>578411</v>
      </c>
      <c r="P38" s="180">
        <v>400</v>
      </c>
      <c r="Q38" s="182">
        <f t="shared" si="4"/>
        <v>231364400</v>
      </c>
      <c r="R38" s="177">
        <v>427957.89473684214</v>
      </c>
      <c r="S38" s="180">
        <v>300</v>
      </c>
      <c r="T38" s="182">
        <f t="shared" si="5"/>
        <v>128387368.42105263</v>
      </c>
      <c r="U38" s="177">
        <v>19059</v>
      </c>
      <c r="V38" s="180">
        <v>600</v>
      </c>
      <c r="W38" s="182">
        <f t="shared" si="6"/>
        <v>11435400</v>
      </c>
      <c r="X38" s="177">
        <v>351508.21052631584</v>
      </c>
      <c r="Y38" s="180">
        <v>520</v>
      </c>
      <c r="Z38" s="182">
        <f t="shared" si="7"/>
        <v>182784269.47368425</v>
      </c>
      <c r="AA38" s="177">
        <v>0</v>
      </c>
      <c r="AB38" s="178"/>
      <c r="AC38" s="182">
        <f t="shared" si="8"/>
        <v>0</v>
      </c>
      <c r="AD38" s="177">
        <v>142655</v>
      </c>
      <c r="AE38" s="178">
        <v>800</v>
      </c>
      <c r="AF38" s="182">
        <f t="shared" si="9"/>
        <v>114124000</v>
      </c>
      <c r="AG38" s="177">
        <v>16178</v>
      </c>
      <c r="AH38" s="178">
        <v>250</v>
      </c>
      <c r="AI38" s="182">
        <f t="shared" si="10"/>
        <v>4044500</v>
      </c>
      <c r="AJ38" s="177">
        <v>2150396.4</v>
      </c>
      <c r="AK38" s="178">
        <v>360</v>
      </c>
      <c r="AL38" s="182">
        <f t="shared" si="11"/>
        <v>774142704</v>
      </c>
      <c r="AM38" s="177">
        <v>325891</v>
      </c>
      <c r="AN38" s="182">
        <v>320</v>
      </c>
      <c r="AO38" s="182">
        <f t="shared" si="12"/>
        <v>104285120</v>
      </c>
      <c r="AP38" s="177">
        <v>99865</v>
      </c>
      <c r="AQ38" s="182">
        <v>65</v>
      </c>
      <c r="AR38" s="182">
        <f t="shared" si="13"/>
        <v>6491225</v>
      </c>
    </row>
    <row r="39" spans="1:44" ht="24.95" customHeight="1">
      <c r="A39" s="239">
        <v>37</v>
      </c>
      <c r="B39" s="239" t="s">
        <v>483</v>
      </c>
      <c r="C39" s="177">
        <v>107540000</v>
      </c>
      <c r="D39" s="178">
        <v>30</v>
      </c>
      <c r="E39" s="182">
        <f t="shared" si="0"/>
        <v>3226200000</v>
      </c>
      <c r="F39" s="177">
        <v>1868500</v>
      </c>
      <c r="G39" s="178">
        <v>353.33333333333331</v>
      </c>
      <c r="H39" s="182">
        <f t="shared" si="1"/>
        <v>660203333.33333325</v>
      </c>
      <c r="I39" s="177">
        <v>0</v>
      </c>
      <c r="J39" s="180"/>
      <c r="K39" s="182">
        <f t="shared" si="2"/>
        <v>0</v>
      </c>
      <c r="L39" s="177">
        <v>110090</v>
      </c>
      <c r="M39" s="180">
        <v>400</v>
      </c>
      <c r="N39" s="182">
        <f t="shared" si="3"/>
        <v>44036000</v>
      </c>
      <c r="O39" s="177">
        <v>414100</v>
      </c>
      <c r="P39" s="180">
        <v>400</v>
      </c>
      <c r="Q39" s="182">
        <f t="shared" si="4"/>
        <v>165640000</v>
      </c>
      <c r="R39" s="177">
        <v>5500</v>
      </c>
      <c r="S39" s="180">
        <v>400</v>
      </c>
      <c r="T39" s="182">
        <f t="shared" si="5"/>
        <v>2200000</v>
      </c>
      <c r="U39" s="177">
        <v>2160</v>
      </c>
      <c r="V39" s="180">
        <v>250</v>
      </c>
      <c r="W39" s="182">
        <f t="shared" si="6"/>
        <v>540000</v>
      </c>
      <c r="X39" s="177">
        <v>124440</v>
      </c>
      <c r="Y39" s="180">
        <v>400</v>
      </c>
      <c r="Z39" s="182">
        <f t="shared" si="7"/>
        <v>49776000</v>
      </c>
      <c r="AA39" s="177">
        <v>0</v>
      </c>
      <c r="AB39" s="178"/>
      <c r="AC39" s="182">
        <f t="shared" si="8"/>
        <v>0</v>
      </c>
      <c r="AD39" s="177">
        <v>99750</v>
      </c>
      <c r="AE39" s="178">
        <v>400</v>
      </c>
      <c r="AF39" s="182">
        <f t="shared" si="9"/>
        <v>39900000</v>
      </c>
      <c r="AG39" s="177">
        <v>0</v>
      </c>
      <c r="AH39" s="178"/>
      <c r="AI39" s="182">
        <f t="shared" si="10"/>
        <v>0</v>
      </c>
      <c r="AJ39" s="177">
        <v>540000</v>
      </c>
      <c r="AK39" s="178">
        <v>300</v>
      </c>
      <c r="AL39" s="182">
        <f t="shared" si="11"/>
        <v>162000000</v>
      </c>
      <c r="AM39" s="177">
        <v>500</v>
      </c>
      <c r="AN39" s="182">
        <v>320</v>
      </c>
      <c r="AO39" s="182">
        <f t="shared" si="12"/>
        <v>160000</v>
      </c>
      <c r="AP39" s="177">
        <v>8904</v>
      </c>
      <c r="AQ39" s="182">
        <v>100</v>
      </c>
      <c r="AR39" s="182">
        <f t="shared" si="13"/>
        <v>890400</v>
      </c>
    </row>
    <row r="40" spans="1:44" ht="24.95" customHeight="1">
      <c r="A40" s="239">
        <v>38</v>
      </c>
      <c r="B40" s="245" t="s">
        <v>386</v>
      </c>
      <c r="C40" s="177">
        <v>9370701</v>
      </c>
      <c r="D40" s="178">
        <v>52.5</v>
      </c>
      <c r="E40" s="182">
        <f t="shared" si="0"/>
        <v>491961802.5</v>
      </c>
      <c r="F40" s="177">
        <v>5823700</v>
      </c>
      <c r="G40" s="178">
        <v>315</v>
      </c>
      <c r="H40" s="182">
        <f t="shared" si="1"/>
        <v>1834465500</v>
      </c>
      <c r="I40" s="177">
        <v>85500</v>
      </c>
      <c r="J40" s="180">
        <v>280</v>
      </c>
      <c r="K40" s="182">
        <f t="shared" si="2"/>
        <v>23940000</v>
      </c>
      <c r="L40" s="177">
        <v>272700</v>
      </c>
      <c r="M40" s="180">
        <v>400</v>
      </c>
      <c r="N40" s="182">
        <f t="shared" si="3"/>
        <v>109080000</v>
      </c>
      <c r="O40" s="177">
        <v>233200</v>
      </c>
      <c r="P40" s="180">
        <v>400</v>
      </c>
      <c r="Q40" s="182">
        <f t="shared" si="4"/>
        <v>93280000</v>
      </c>
      <c r="R40" s="177">
        <v>620</v>
      </c>
      <c r="S40" s="180">
        <v>500</v>
      </c>
      <c r="T40" s="182">
        <f t="shared" si="5"/>
        <v>310000</v>
      </c>
      <c r="U40" s="177">
        <v>1200</v>
      </c>
      <c r="V40" s="180">
        <v>500</v>
      </c>
      <c r="W40" s="182">
        <f t="shared" si="6"/>
        <v>600000</v>
      </c>
      <c r="X40" s="177">
        <v>135000</v>
      </c>
      <c r="Y40" s="180">
        <v>450</v>
      </c>
      <c r="Z40" s="182">
        <f t="shared" si="7"/>
        <v>60750000</v>
      </c>
      <c r="AA40" s="177">
        <v>8300</v>
      </c>
      <c r="AB40" s="178">
        <v>350</v>
      </c>
      <c r="AC40" s="182">
        <f t="shared" si="8"/>
        <v>2905000</v>
      </c>
      <c r="AD40" s="177">
        <v>1058900</v>
      </c>
      <c r="AE40" s="178">
        <v>450</v>
      </c>
      <c r="AF40" s="182">
        <f t="shared" si="9"/>
        <v>476505000</v>
      </c>
      <c r="AG40" s="177">
        <v>103990</v>
      </c>
      <c r="AH40" s="178">
        <v>400</v>
      </c>
      <c r="AI40" s="182">
        <f t="shared" si="10"/>
        <v>41596000</v>
      </c>
      <c r="AJ40" s="177">
        <v>196000</v>
      </c>
      <c r="AK40" s="178">
        <v>375</v>
      </c>
      <c r="AL40" s="182">
        <f t="shared" si="11"/>
        <v>73500000</v>
      </c>
      <c r="AM40" s="177">
        <v>2115</v>
      </c>
      <c r="AN40" s="182">
        <v>320</v>
      </c>
      <c r="AO40" s="182">
        <f t="shared" si="12"/>
        <v>676800</v>
      </c>
      <c r="AP40" s="177">
        <v>46178</v>
      </c>
      <c r="AQ40" s="174">
        <v>50</v>
      </c>
      <c r="AR40" s="182">
        <f t="shared" si="13"/>
        <v>2308900</v>
      </c>
    </row>
    <row r="41" spans="1:44" ht="24.95" customHeight="1">
      <c r="A41" s="239">
        <v>39</v>
      </c>
      <c r="B41" s="247" t="s">
        <v>390</v>
      </c>
      <c r="C41" s="177">
        <v>8160000</v>
      </c>
      <c r="D41" s="178">
        <v>60</v>
      </c>
      <c r="E41" s="182">
        <f t="shared" si="0"/>
        <v>489600000</v>
      </c>
      <c r="F41" s="177">
        <v>350333</v>
      </c>
      <c r="G41" s="178">
        <v>400</v>
      </c>
      <c r="H41" s="182">
        <f t="shared" si="1"/>
        <v>140133200</v>
      </c>
      <c r="I41" s="177">
        <v>0</v>
      </c>
      <c r="J41" s="180"/>
      <c r="K41" s="182">
        <f t="shared" si="2"/>
        <v>0</v>
      </c>
      <c r="L41" s="177">
        <v>82288</v>
      </c>
      <c r="M41" s="180">
        <v>400</v>
      </c>
      <c r="N41" s="182">
        <f t="shared" si="3"/>
        <v>32915200</v>
      </c>
      <c r="O41" s="177">
        <v>55534</v>
      </c>
      <c r="P41" s="180">
        <v>400</v>
      </c>
      <c r="Q41" s="182">
        <f t="shared" si="4"/>
        <v>22213600</v>
      </c>
      <c r="R41" s="177">
        <v>6240</v>
      </c>
      <c r="S41" s="180">
        <v>400</v>
      </c>
      <c r="T41" s="182">
        <f t="shared" si="5"/>
        <v>2496000</v>
      </c>
      <c r="U41" s="177">
        <v>0</v>
      </c>
      <c r="V41" s="180">
        <v>500</v>
      </c>
      <c r="W41" s="182">
        <f t="shared" si="6"/>
        <v>0</v>
      </c>
      <c r="X41" s="177">
        <v>73588</v>
      </c>
      <c r="Y41" s="180">
        <v>500</v>
      </c>
      <c r="Z41" s="182">
        <f t="shared" si="7"/>
        <v>36794000</v>
      </c>
      <c r="AA41" s="177">
        <v>223510</v>
      </c>
      <c r="AB41" s="178">
        <v>400</v>
      </c>
      <c r="AC41" s="182">
        <f t="shared" si="8"/>
        <v>89404000</v>
      </c>
      <c r="AD41" s="177">
        <v>9000</v>
      </c>
      <c r="AE41" s="178">
        <v>1000</v>
      </c>
      <c r="AF41" s="182">
        <f t="shared" si="9"/>
        <v>9000000</v>
      </c>
      <c r="AG41" s="177">
        <v>0</v>
      </c>
      <c r="AH41" s="178"/>
      <c r="AI41" s="182">
        <f t="shared" si="10"/>
        <v>0</v>
      </c>
      <c r="AJ41" s="177">
        <v>23600</v>
      </c>
      <c r="AK41" s="178">
        <v>300</v>
      </c>
      <c r="AL41" s="182">
        <f t="shared" si="11"/>
        <v>7080000</v>
      </c>
      <c r="AM41" s="177">
        <v>7990</v>
      </c>
      <c r="AN41" s="182">
        <v>320</v>
      </c>
      <c r="AO41" s="182">
        <f t="shared" si="12"/>
        <v>2556800</v>
      </c>
      <c r="AP41" s="177">
        <v>75927</v>
      </c>
      <c r="AQ41" s="174">
        <v>50</v>
      </c>
      <c r="AR41" s="182">
        <f t="shared" si="13"/>
        <v>3796350</v>
      </c>
    </row>
    <row r="42" spans="1:44" ht="24.95" customHeight="1">
      <c r="A42" s="239">
        <v>40</v>
      </c>
      <c r="B42" s="256" t="s">
        <v>393</v>
      </c>
      <c r="C42" s="177">
        <v>46261881</v>
      </c>
      <c r="D42" s="178">
        <v>80</v>
      </c>
      <c r="E42" s="182">
        <f t="shared" si="0"/>
        <v>3700950480</v>
      </c>
      <c r="F42" s="177">
        <v>21492299.999999996</v>
      </c>
      <c r="G42" s="178">
        <v>400</v>
      </c>
      <c r="H42" s="182">
        <f t="shared" si="1"/>
        <v>8596919999.9999981</v>
      </c>
      <c r="I42" s="177">
        <v>0</v>
      </c>
      <c r="J42" s="180"/>
      <c r="K42" s="182">
        <f t="shared" si="2"/>
        <v>0</v>
      </c>
      <c r="L42" s="177">
        <v>2197867</v>
      </c>
      <c r="M42" s="180">
        <v>400</v>
      </c>
      <c r="N42" s="182">
        <f t="shared" si="3"/>
        <v>879146800</v>
      </c>
      <c r="O42" s="177">
        <v>1081170</v>
      </c>
      <c r="P42" s="180">
        <v>350</v>
      </c>
      <c r="Q42" s="182">
        <f t="shared" si="4"/>
        <v>378409500</v>
      </c>
      <c r="R42" s="177">
        <v>0</v>
      </c>
      <c r="S42" s="180"/>
      <c r="T42" s="182">
        <f t="shared" si="5"/>
        <v>0</v>
      </c>
      <c r="U42" s="177">
        <v>0</v>
      </c>
      <c r="V42" s="180"/>
      <c r="W42" s="182">
        <f t="shared" si="6"/>
        <v>0</v>
      </c>
      <c r="X42" s="177">
        <v>377384</v>
      </c>
      <c r="Y42" s="180">
        <v>500</v>
      </c>
      <c r="Z42" s="182">
        <f t="shared" si="7"/>
        <v>188692000</v>
      </c>
      <c r="AA42" s="177">
        <v>22603326</v>
      </c>
      <c r="AB42" s="178">
        <v>400</v>
      </c>
      <c r="AC42" s="182">
        <f t="shared" si="8"/>
        <v>9041330400</v>
      </c>
      <c r="AD42" s="177">
        <v>162624</v>
      </c>
      <c r="AE42" s="178">
        <v>450</v>
      </c>
      <c r="AF42" s="182">
        <f t="shared" si="9"/>
        <v>73180800</v>
      </c>
      <c r="AG42" s="177">
        <v>0</v>
      </c>
      <c r="AH42" s="178"/>
      <c r="AI42" s="182">
        <f t="shared" si="10"/>
        <v>0</v>
      </c>
      <c r="AJ42" s="177">
        <v>102606</v>
      </c>
      <c r="AK42" s="178">
        <v>400</v>
      </c>
      <c r="AL42" s="182">
        <f t="shared" si="11"/>
        <v>41042400</v>
      </c>
      <c r="AM42" s="177">
        <v>396260</v>
      </c>
      <c r="AN42" s="182">
        <v>320</v>
      </c>
      <c r="AO42" s="182">
        <f t="shared" si="12"/>
        <v>126803200</v>
      </c>
      <c r="AP42" s="177">
        <v>1296129</v>
      </c>
      <c r="AQ42" s="182">
        <v>100</v>
      </c>
      <c r="AR42" s="182">
        <f t="shared" si="13"/>
        <v>129612900</v>
      </c>
    </row>
    <row r="43" spans="1:44" ht="24.95" customHeight="1">
      <c r="A43" s="239">
        <v>41</v>
      </c>
      <c r="B43" s="247" t="s">
        <v>398</v>
      </c>
      <c r="C43" s="177">
        <v>138654708</v>
      </c>
      <c r="D43" s="178">
        <v>50</v>
      </c>
      <c r="E43" s="182">
        <f t="shared" si="0"/>
        <v>6932735400</v>
      </c>
      <c r="F43" s="177">
        <v>4826280</v>
      </c>
      <c r="G43" s="178">
        <v>400</v>
      </c>
      <c r="H43" s="182">
        <f t="shared" si="1"/>
        <v>1930512000</v>
      </c>
      <c r="I43" s="177">
        <v>2753.5761000000011</v>
      </c>
      <c r="J43" s="180">
        <v>195</v>
      </c>
      <c r="K43" s="182">
        <f t="shared" si="2"/>
        <v>536947.33950000023</v>
      </c>
      <c r="L43" s="177">
        <v>1120440</v>
      </c>
      <c r="M43" s="180">
        <v>450</v>
      </c>
      <c r="N43" s="182">
        <f t="shared" si="3"/>
        <v>504198000</v>
      </c>
      <c r="O43" s="177">
        <v>386184</v>
      </c>
      <c r="P43" s="180">
        <v>450</v>
      </c>
      <c r="Q43" s="182">
        <f t="shared" si="4"/>
        <v>173782800</v>
      </c>
      <c r="R43" s="177">
        <v>112710</v>
      </c>
      <c r="S43" s="180">
        <v>400</v>
      </c>
      <c r="T43" s="182">
        <f t="shared" si="5"/>
        <v>45084000</v>
      </c>
      <c r="U43" s="177">
        <v>71023.521600000007</v>
      </c>
      <c r="V43" s="180">
        <v>700</v>
      </c>
      <c r="W43" s="182">
        <f t="shared" si="6"/>
        <v>49716465.120000005</v>
      </c>
      <c r="X43" s="177">
        <v>4555425</v>
      </c>
      <c r="Y43" s="180">
        <v>500</v>
      </c>
      <c r="Z43" s="182">
        <f t="shared" si="7"/>
        <v>2277712500</v>
      </c>
      <c r="AA43" s="177">
        <v>67200</v>
      </c>
      <c r="AB43" s="178">
        <v>400</v>
      </c>
      <c r="AC43" s="182">
        <f t="shared" si="8"/>
        <v>26880000</v>
      </c>
      <c r="AD43" s="177">
        <v>336521.60000000003</v>
      </c>
      <c r="AE43" s="178">
        <v>800</v>
      </c>
      <c r="AF43" s="182">
        <f t="shared" si="9"/>
        <v>269217280</v>
      </c>
      <c r="AG43" s="177">
        <v>16826.080000000002</v>
      </c>
      <c r="AH43" s="178">
        <v>500</v>
      </c>
      <c r="AI43" s="182">
        <f t="shared" si="10"/>
        <v>8413040</v>
      </c>
      <c r="AJ43" s="177">
        <v>475542.47500000003</v>
      </c>
      <c r="AK43" s="178">
        <v>320</v>
      </c>
      <c r="AL43" s="182">
        <f t="shared" si="11"/>
        <v>152173592</v>
      </c>
      <c r="AM43" s="177">
        <v>57779</v>
      </c>
      <c r="AN43" s="182">
        <v>250</v>
      </c>
      <c r="AO43" s="182">
        <f t="shared" si="12"/>
        <v>14444750</v>
      </c>
      <c r="AP43" s="177">
        <v>166585</v>
      </c>
      <c r="AQ43" s="181">
        <v>70</v>
      </c>
      <c r="AR43" s="182">
        <f t="shared" si="13"/>
        <v>11660950</v>
      </c>
    </row>
    <row r="44" spans="1:44" s="174" customFormat="1" ht="24.95" customHeight="1">
      <c r="A44" s="239">
        <v>42</v>
      </c>
      <c r="B44" s="247" t="s">
        <v>408</v>
      </c>
      <c r="C44" s="177">
        <v>9348526</v>
      </c>
      <c r="D44" s="187">
        <v>120</v>
      </c>
      <c r="E44" s="182">
        <f t="shared" si="0"/>
        <v>1121823120</v>
      </c>
      <c r="F44" s="177">
        <v>1594490</v>
      </c>
      <c r="G44" s="187">
        <v>450</v>
      </c>
      <c r="H44" s="182">
        <f t="shared" si="1"/>
        <v>717520500</v>
      </c>
      <c r="I44" s="177">
        <v>0</v>
      </c>
      <c r="J44" s="180"/>
      <c r="K44" s="182">
        <f t="shared" si="2"/>
        <v>0</v>
      </c>
      <c r="L44" s="177">
        <v>0</v>
      </c>
      <c r="M44" s="180"/>
      <c r="N44" s="182">
        <f t="shared" si="3"/>
        <v>0</v>
      </c>
      <c r="O44" s="177">
        <v>32850</v>
      </c>
      <c r="P44" s="180">
        <v>400</v>
      </c>
      <c r="Q44" s="182">
        <f t="shared" si="4"/>
        <v>13140000</v>
      </c>
      <c r="R44" s="177">
        <v>0</v>
      </c>
      <c r="S44" s="180"/>
      <c r="T44" s="182">
        <f t="shared" si="5"/>
        <v>0</v>
      </c>
      <c r="U44" s="177">
        <v>0</v>
      </c>
      <c r="V44" s="180"/>
      <c r="W44" s="182">
        <f t="shared" si="6"/>
        <v>0</v>
      </c>
      <c r="X44" s="177">
        <v>6780</v>
      </c>
      <c r="Y44" s="180">
        <v>150</v>
      </c>
      <c r="Z44" s="182">
        <f t="shared" si="7"/>
        <v>1017000</v>
      </c>
      <c r="AA44" s="177">
        <v>506800</v>
      </c>
      <c r="AB44" s="178">
        <v>500</v>
      </c>
      <c r="AC44" s="182">
        <f t="shared" si="8"/>
        <v>253400000</v>
      </c>
      <c r="AD44" s="177">
        <v>40900</v>
      </c>
      <c r="AE44" s="178">
        <v>450</v>
      </c>
      <c r="AF44" s="182">
        <f t="shared" si="9"/>
        <v>18405000</v>
      </c>
      <c r="AG44" s="177">
        <v>0</v>
      </c>
      <c r="AH44" s="178"/>
      <c r="AI44" s="182">
        <f t="shared" si="10"/>
        <v>0</v>
      </c>
      <c r="AJ44" s="177">
        <v>0</v>
      </c>
      <c r="AK44" s="178">
        <v>600</v>
      </c>
      <c r="AL44" s="182">
        <f t="shared" si="11"/>
        <v>0</v>
      </c>
      <c r="AM44" s="177">
        <v>3975</v>
      </c>
      <c r="AN44" s="182">
        <v>320</v>
      </c>
      <c r="AO44" s="182">
        <f t="shared" si="12"/>
        <v>1272000</v>
      </c>
      <c r="AP44" s="177">
        <v>39725</v>
      </c>
      <c r="AQ44" s="182">
        <v>65</v>
      </c>
      <c r="AR44" s="182">
        <f t="shared" si="13"/>
        <v>2582125</v>
      </c>
    </row>
    <row r="45" spans="1:44" ht="24.95" customHeight="1">
      <c r="A45" s="239">
        <v>43</v>
      </c>
      <c r="B45" s="247" t="s">
        <v>449</v>
      </c>
      <c r="C45" s="177">
        <v>37035154</v>
      </c>
      <c r="D45" s="178">
        <v>35</v>
      </c>
      <c r="E45" s="182">
        <f t="shared" si="0"/>
        <v>1296230390</v>
      </c>
      <c r="F45" s="177">
        <v>822400</v>
      </c>
      <c r="G45" s="178">
        <v>410</v>
      </c>
      <c r="H45" s="182">
        <f t="shared" si="1"/>
        <v>337184000</v>
      </c>
      <c r="I45" s="177">
        <v>0</v>
      </c>
      <c r="J45" s="180"/>
      <c r="K45" s="182">
        <f t="shared" si="2"/>
        <v>0</v>
      </c>
      <c r="L45" s="177">
        <v>243240</v>
      </c>
      <c r="M45" s="180">
        <v>420</v>
      </c>
      <c r="N45" s="182">
        <f t="shared" si="3"/>
        <v>102160800</v>
      </c>
      <c r="O45" s="177">
        <v>69600</v>
      </c>
      <c r="P45" s="180">
        <v>420</v>
      </c>
      <c r="Q45" s="182">
        <f t="shared" si="4"/>
        <v>29232000</v>
      </c>
      <c r="R45" s="177">
        <v>107000</v>
      </c>
      <c r="S45" s="180">
        <v>410</v>
      </c>
      <c r="T45" s="182">
        <f t="shared" si="5"/>
        <v>43870000</v>
      </c>
      <c r="U45" s="177">
        <v>1272</v>
      </c>
      <c r="V45" s="180">
        <v>450</v>
      </c>
      <c r="W45" s="182">
        <f t="shared" si="6"/>
        <v>572400</v>
      </c>
      <c r="X45" s="177">
        <v>341205.5</v>
      </c>
      <c r="Y45" s="180">
        <v>450</v>
      </c>
      <c r="Z45" s="182">
        <f t="shared" si="7"/>
        <v>153542475</v>
      </c>
      <c r="AA45" s="177">
        <v>19592.777777777777</v>
      </c>
      <c r="AB45" s="178">
        <v>500</v>
      </c>
      <c r="AC45" s="182">
        <f t="shared" si="8"/>
        <v>9796388.8888888881</v>
      </c>
      <c r="AD45" s="177">
        <v>807598</v>
      </c>
      <c r="AE45" s="178">
        <v>450</v>
      </c>
      <c r="AF45" s="182">
        <f t="shared" si="9"/>
        <v>363419100</v>
      </c>
      <c r="AG45" s="177">
        <v>633</v>
      </c>
      <c r="AH45" s="178">
        <v>550</v>
      </c>
      <c r="AI45" s="182">
        <f t="shared" si="10"/>
        <v>348150</v>
      </c>
      <c r="AJ45" s="177">
        <v>587783.33333333326</v>
      </c>
      <c r="AK45" s="178">
        <v>320</v>
      </c>
      <c r="AL45" s="182">
        <f t="shared" si="11"/>
        <v>188090666.66666663</v>
      </c>
      <c r="AM45" s="177">
        <v>20914</v>
      </c>
      <c r="AN45" s="182">
        <v>320</v>
      </c>
      <c r="AO45" s="182">
        <f t="shared" si="12"/>
        <v>6692480</v>
      </c>
      <c r="AP45" s="177">
        <v>40885</v>
      </c>
      <c r="AQ45" s="174">
        <v>65</v>
      </c>
      <c r="AR45" s="182">
        <f t="shared" si="13"/>
        <v>2657525</v>
      </c>
    </row>
    <row r="46" spans="1:44" ht="24.95" customHeight="1">
      <c r="A46" s="239">
        <v>44</v>
      </c>
      <c r="B46" s="264" t="s">
        <v>486</v>
      </c>
      <c r="C46" s="177">
        <v>28092230.5</v>
      </c>
      <c r="D46" s="178">
        <v>50</v>
      </c>
      <c r="E46" s="182">
        <f t="shared" si="0"/>
        <v>1404611525</v>
      </c>
      <c r="F46" s="177">
        <v>5723880</v>
      </c>
      <c r="G46" s="178">
        <v>400</v>
      </c>
      <c r="H46" s="182">
        <f t="shared" si="1"/>
        <v>2289552000</v>
      </c>
      <c r="I46" s="177">
        <v>0</v>
      </c>
      <c r="J46" s="180"/>
      <c r="K46" s="182">
        <f t="shared" si="2"/>
        <v>0</v>
      </c>
      <c r="L46" s="177">
        <v>2354742</v>
      </c>
      <c r="M46" s="180">
        <v>420</v>
      </c>
      <c r="N46" s="182">
        <f t="shared" si="3"/>
        <v>988991640</v>
      </c>
      <c r="O46" s="177">
        <v>71091</v>
      </c>
      <c r="P46" s="180">
        <v>400</v>
      </c>
      <c r="Q46" s="182">
        <f t="shared" si="4"/>
        <v>28436400</v>
      </c>
      <c r="R46" s="177">
        <v>159000</v>
      </c>
      <c r="S46" s="180">
        <v>430</v>
      </c>
      <c r="T46" s="182">
        <f t="shared" si="5"/>
        <v>68370000</v>
      </c>
      <c r="U46" s="177">
        <v>55327.5</v>
      </c>
      <c r="V46" s="180">
        <v>380</v>
      </c>
      <c r="W46" s="182">
        <f t="shared" si="6"/>
        <v>21024450</v>
      </c>
      <c r="X46" s="177">
        <v>4929907.5</v>
      </c>
      <c r="Y46" s="180">
        <v>520</v>
      </c>
      <c r="Z46" s="182">
        <f t="shared" si="7"/>
        <v>2563551900</v>
      </c>
      <c r="AA46" s="177"/>
      <c r="AB46" s="178"/>
      <c r="AC46" s="182">
        <f t="shared" si="8"/>
        <v>0</v>
      </c>
      <c r="AD46" s="177">
        <v>627955</v>
      </c>
      <c r="AE46" s="178">
        <v>800</v>
      </c>
      <c r="AF46" s="182">
        <f t="shared" si="9"/>
        <v>502364000</v>
      </c>
      <c r="AG46" s="177">
        <v>31397.75</v>
      </c>
      <c r="AH46" s="178">
        <v>480</v>
      </c>
      <c r="AI46" s="182">
        <f t="shared" si="10"/>
        <v>15070920</v>
      </c>
      <c r="AJ46" s="177">
        <v>1002509.9666666668</v>
      </c>
      <c r="AK46" s="178">
        <v>350</v>
      </c>
      <c r="AL46" s="182">
        <f t="shared" si="11"/>
        <v>350878488.33333337</v>
      </c>
      <c r="AM46" s="177">
        <v>47699</v>
      </c>
      <c r="AN46" s="182">
        <v>320</v>
      </c>
      <c r="AO46" s="182">
        <f t="shared" si="12"/>
        <v>15263680</v>
      </c>
      <c r="AP46" s="177">
        <v>202104</v>
      </c>
      <c r="AQ46" s="174">
        <v>65</v>
      </c>
      <c r="AR46" s="182">
        <f t="shared" si="13"/>
        <v>13136760</v>
      </c>
    </row>
    <row r="47" spans="1:44" ht="24.95" customHeight="1">
      <c r="A47" s="239">
        <v>45</v>
      </c>
      <c r="B47" s="270" t="s">
        <v>429</v>
      </c>
      <c r="C47" s="177">
        <v>35099258</v>
      </c>
      <c r="D47" s="178">
        <v>60</v>
      </c>
      <c r="E47" s="182">
        <f t="shared" si="0"/>
        <v>2105955480</v>
      </c>
      <c r="F47" s="177">
        <v>9370991</v>
      </c>
      <c r="G47" s="178">
        <v>402.5</v>
      </c>
      <c r="H47" s="182">
        <f t="shared" si="1"/>
        <v>3771823877.5</v>
      </c>
      <c r="I47" s="177">
        <v>0</v>
      </c>
      <c r="J47" s="180"/>
      <c r="K47" s="182">
        <f t="shared" si="2"/>
        <v>0</v>
      </c>
      <c r="L47" s="177">
        <v>1468480</v>
      </c>
      <c r="M47" s="180">
        <v>457.5</v>
      </c>
      <c r="N47" s="182">
        <f t="shared" si="3"/>
        <v>671829600</v>
      </c>
      <c r="O47" s="177">
        <v>155850</v>
      </c>
      <c r="P47" s="180">
        <v>447.5</v>
      </c>
      <c r="Q47" s="182">
        <f t="shared" si="4"/>
        <v>69742875</v>
      </c>
      <c r="R47" s="177">
        <v>404008</v>
      </c>
      <c r="S47" s="180">
        <v>386.66666666666669</v>
      </c>
      <c r="T47" s="182">
        <f t="shared" si="5"/>
        <v>156216426.66666669</v>
      </c>
      <c r="U47" s="177">
        <v>64260</v>
      </c>
      <c r="V47" s="180">
        <v>431.25</v>
      </c>
      <c r="W47" s="182">
        <f t="shared" si="6"/>
        <v>27712125</v>
      </c>
      <c r="X47" s="177">
        <v>7489250</v>
      </c>
      <c r="Y47" s="180">
        <v>462.5</v>
      </c>
      <c r="Z47" s="182">
        <f t="shared" si="7"/>
        <v>3463778125</v>
      </c>
      <c r="AA47" s="177">
        <v>0</v>
      </c>
      <c r="AB47" s="178"/>
      <c r="AC47" s="182">
        <f t="shared" si="8"/>
        <v>0</v>
      </c>
      <c r="AD47" s="177">
        <v>337108</v>
      </c>
      <c r="AE47" s="178">
        <v>637.5</v>
      </c>
      <c r="AF47" s="182">
        <f t="shared" si="9"/>
        <v>214906350</v>
      </c>
      <c r="AG47" s="177">
        <v>31194</v>
      </c>
      <c r="AH47" s="178">
        <v>290</v>
      </c>
      <c r="AI47" s="182">
        <f t="shared" si="10"/>
        <v>9046260</v>
      </c>
      <c r="AJ47" s="177">
        <v>886259.9</v>
      </c>
      <c r="AK47" s="178">
        <v>351.875</v>
      </c>
      <c r="AL47" s="182">
        <f t="shared" si="11"/>
        <v>311852702.3125</v>
      </c>
      <c r="AM47" s="177">
        <v>63417</v>
      </c>
      <c r="AN47" s="174">
        <v>320</v>
      </c>
      <c r="AO47" s="182">
        <f t="shared" si="12"/>
        <v>20293440</v>
      </c>
      <c r="AP47" s="177">
        <v>127761</v>
      </c>
      <c r="AQ47" s="181">
        <v>60</v>
      </c>
      <c r="AR47" s="182">
        <f t="shared" si="13"/>
        <v>7665660</v>
      </c>
    </row>
    <row r="48" spans="1:44" ht="24.95" customHeight="1">
      <c r="A48" s="264">
        <v>46</v>
      </c>
      <c r="B48" s="247" t="s">
        <v>432</v>
      </c>
      <c r="C48" s="177">
        <v>7679604.7999999989</v>
      </c>
      <c r="D48" s="178">
        <v>55</v>
      </c>
      <c r="E48" s="182">
        <f t="shared" si="0"/>
        <v>422378263.99999994</v>
      </c>
      <c r="F48" s="177">
        <v>8839648.8000000007</v>
      </c>
      <c r="G48" s="178">
        <v>420</v>
      </c>
      <c r="H48" s="182">
        <f t="shared" si="1"/>
        <v>3712652496.0000005</v>
      </c>
      <c r="I48" s="177">
        <v>0</v>
      </c>
      <c r="J48" s="180"/>
      <c r="K48" s="182">
        <f t="shared" si="2"/>
        <v>0</v>
      </c>
      <c r="L48" s="177">
        <v>3189320.1000000006</v>
      </c>
      <c r="M48" s="180">
        <v>400</v>
      </c>
      <c r="N48" s="182">
        <f t="shared" si="3"/>
        <v>1275728040.0000002</v>
      </c>
      <c r="O48" s="177">
        <v>210259.4</v>
      </c>
      <c r="P48" s="180">
        <v>500</v>
      </c>
      <c r="Q48" s="182">
        <f t="shared" si="4"/>
        <v>105129700</v>
      </c>
      <c r="R48" s="177">
        <v>266760</v>
      </c>
      <c r="S48" s="180">
        <v>380</v>
      </c>
      <c r="T48" s="182">
        <f t="shared" si="5"/>
        <v>101368800</v>
      </c>
      <c r="U48" s="177">
        <v>30382.899999999998</v>
      </c>
      <c r="V48" s="180">
        <v>400</v>
      </c>
      <c r="W48" s="182">
        <f t="shared" si="6"/>
        <v>12153160</v>
      </c>
      <c r="X48" s="177">
        <v>4961544.7</v>
      </c>
      <c r="Y48" s="180">
        <v>550</v>
      </c>
      <c r="Z48" s="182">
        <f t="shared" si="7"/>
        <v>2728849585</v>
      </c>
      <c r="AA48" s="177">
        <v>0</v>
      </c>
      <c r="AB48" s="178"/>
      <c r="AC48" s="182">
        <f t="shared" si="8"/>
        <v>0</v>
      </c>
      <c r="AD48" s="177">
        <v>7528112.3912000004</v>
      </c>
      <c r="AE48" s="178">
        <v>1000</v>
      </c>
      <c r="AF48" s="182">
        <f t="shared" si="9"/>
        <v>7528112391.2000008</v>
      </c>
      <c r="AG48" s="177">
        <v>602256</v>
      </c>
      <c r="AH48" s="178">
        <v>780</v>
      </c>
      <c r="AI48" s="182">
        <f t="shared" si="10"/>
        <v>469759680</v>
      </c>
      <c r="AJ48" s="177">
        <v>878214</v>
      </c>
      <c r="AK48" s="178">
        <v>340</v>
      </c>
      <c r="AL48" s="182">
        <f t="shared" si="11"/>
        <v>298592760</v>
      </c>
      <c r="AM48" s="177">
        <v>5836.6</v>
      </c>
      <c r="AN48" s="174">
        <v>320</v>
      </c>
      <c r="AO48" s="182">
        <f t="shared" si="12"/>
        <v>1867712</v>
      </c>
      <c r="AP48" s="177">
        <v>93060</v>
      </c>
      <c r="AQ48" s="174">
        <v>65</v>
      </c>
      <c r="AR48" s="182">
        <f t="shared" si="13"/>
        <v>6048900</v>
      </c>
    </row>
    <row r="49" spans="1:44" ht="24.95" customHeight="1">
      <c r="A49" s="239">
        <v>47</v>
      </c>
      <c r="B49" s="247" t="s">
        <v>441</v>
      </c>
      <c r="C49" s="177">
        <v>14876647.799999999</v>
      </c>
      <c r="D49" s="178">
        <v>55</v>
      </c>
      <c r="E49" s="182">
        <f t="shared" si="0"/>
        <v>818215628.99999988</v>
      </c>
      <c r="F49" s="177">
        <v>4256697.5999999996</v>
      </c>
      <c r="G49" s="178">
        <v>450</v>
      </c>
      <c r="H49" s="182">
        <f t="shared" si="1"/>
        <v>1915513919.9999998</v>
      </c>
      <c r="I49" s="177">
        <v>0</v>
      </c>
      <c r="J49" s="180"/>
      <c r="K49" s="182">
        <f t="shared" si="2"/>
        <v>0</v>
      </c>
      <c r="L49" s="177">
        <v>727706.7</v>
      </c>
      <c r="M49" s="180">
        <v>410</v>
      </c>
      <c r="N49" s="182">
        <f t="shared" si="3"/>
        <v>298359747</v>
      </c>
      <c r="O49" s="177">
        <v>325346.84999999998</v>
      </c>
      <c r="P49" s="180">
        <v>500</v>
      </c>
      <c r="Q49" s="182">
        <f t="shared" si="4"/>
        <v>162673425</v>
      </c>
      <c r="R49" s="177">
        <v>252890</v>
      </c>
      <c r="S49" s="180">
        <v>350</v>
      </c>
      <c r="T49" s="182">
        <f t="shared" si="5"/>
        <v>88511500</v>
      </c>
      <c r="U49" s="177">
        <v>15447</v>
      </c>
      <c r="V49" s="180">
        <v>380</v>
      </c>
      <c r="W49" s="182">
        <f t="shared" si="6"/>
        <v>5869860</v>
      </c>
      <c r="X49" s="177">
        <v>1595559</v>
      </c>
      <c r="Y49" s="180">
        <v>520</v>
      </c>
      <c r="Z49" s="182">
        <f t="shared" si="7"/>
        <v>829690680</v>
      </c>
      <c r="AA49" s="177">
        <v>530</v>
      </c>
      <c r="AB49" s="178">
        <v>500</v>
      </c>
      <c r="AC49" s="182">
        <f t="shared" si="8"/>
        <v>265000</v>
      </c>
      <c r="AD49" s="177">
        <v>268949.59999999998</v>
      </c>
      <c r="AE49" s="178">
        <v>800</v>
      </c>
      <c r="AF49" s="182">
        <f t="shared" si="9"/>
        <v>215159679.99999997</v>
      </c>
      <c r="AG49" s="177">
        <v>171671.2</v>
      </c>
      <c r="AH49" s="178">
        <v>700</v>
      </c>
      <c r="AI49" s="182">
        <f t="shared" si="10"/>
        <v>120169840.00000001</v>
      </c>
      <c r="AJ49" s="177">
        <v>188064.46</v>
      </c>
      <c r="AK49" s="178">
        <v>320</v>
      </c>
      <c r="AL49" s="182">
        <f t="shared" si="11"/>
        <v>60180627.199999996</v>
      </c>
      <c r="AM49" s="177">
        <v>2503.6000000000004</v>
      </c>
      <c r="AN49" s="186">
        <v>320</v>
      </c>
      <c r="AO49" s="182">
        <f t="shared" si="12"/>
        <v>801152.00000000012</v>
      </c>
      <c r="AP49" s="177">
        <v>61380</v>
      </c>
      <c r="AQ49" s="182">
        <v>65</v>
      </c>
      <c r="AR49" s="182">
        <f t="shared" si="13"/>
        <v>3989700</v>
      </c>
    </row>
    <row r="50" spans="1:44" s="174" customFormat="1" ht="24.95" customHeight="1" thickBot="1">
      <c r="A50" s="277"/>
      <c r="B50" s="277"/>
      <c r="C50" s="277">
        <v>3560701586.2892003</v>
      </c>
      <c r="D50" s="277">
        <v>54.802836879432633</v>
      </c>
      <c r="E50" s="279">
        <f t="shared" si="0"/>
        <v>195136548209.74405</v>
      </c>
      <c r="F50" s="277">
        <v>4817994501.8400002</v>
      </c>
      <c r="G50" s="277">
        <v>380.90898345153664</v>
      </c>
      <c r="H50" s="279">
        <f t="shared" si="1"/>
        <v>1835217387970.967</v>
      </c>
      <c r="I50" s="277">
        <v>21085631.3961</v>
      </c>
      <c r="J50" s="277">
        <v>40.957446808510639</v>
      </c>
      <c r="K50" s="279">
        <f t="shared" si="2"/>
        <v>863613626.32962763</v>
      </c>
      <c r="L50" s="277">
        <v>33677807.377280004</v>
      </c>
      <c r="M50" s="277">
        <v>415.08865248226954</v>
      </c>
      <c r="N50" s="279">
        <f t="shared" si="3"/>
        <v>13979275682.792593</v>
      </c>
      <c r="O50" s="277">
        <v>17766959.765799999</v>
      </c>
      <c r="P50" s="277">
        <v>421.47163120567376</v>
      </c>
      <c r="Q50" s="279">
        <f t="shared" si="4"/>
        <v>7488269514.0573015</v>
      </c>
      <c r="R50" s="277">
        <v>12988634.919736842</v>
      </c>
      <c r="S50" s="277">
        <v>368.40425531914894</v>
      </c>
      <c r="T50" s="279">
        <f t="shared" si="5"/>
        <v>4785068375.2179451</v>
      </c>
      <c r="U50" s="277">
        <v>779277.72959999996</v>
      </c>
      <c r="V50" s="277">
        <v>357.50886524822693</v>
      </c>
      <c r="W50" s="279">
        <f t="shared" si="6"/>
        <v>278598696.8225106</v>
      </c>
      <c r="X50" s="277">
        <v>106978034.356526</v>
      </c>
      <c r="Y50" s="277">
        <v>450.62056737588648</v>
      </c>
      <c r="Z50" s="279">
        <f t="shared" si="7"/>
        <v>48206502538.494827</v>
      </c>
      <c r="AA50" s="277">
        <v>29085669.777777776</v>
      </c>
      <c r="AB50" s="277">
        <v>400</v>
      </c>
      <c r="AC50" s="279">
        <f t="shared" si="8"/>
        <v>11634267911.111111</v>
      </c>
      <c r="AD50" s="277">
        <v>18089763.2412</v>
      </c>
      <c r="AE50" s="277">
        <v>628.13829787234044</v>
      </c>
      <c r="AF50" s="279">
        <f t="shared" si="9"/>
        <v>11362873091.241001</v>
      </c>
      <c r="AG50" s="277">
        <v>1752684.5299999998</v>
      </c>
      <c r="AH50" s="277">
        <v>270.49645390070924</v>
      </c>
      <c r="AI50" s="279">
        <f t="shared" si="10"/>
        <v>474094950.17163122</v>
      </c>
      <c r="AJ50" s="277">
        <v>52926249.462833345</v>
      </c>
      <c r="AK50" s="277">
        <v>345.55407801418437</v>
      </c>
      <c r="AL50" s="279">
        <f t="shared" si="11"/>
        <v>18288881335.878098</v>
      </c>
      <c r="AM50" s="277">
        <v>2657166.8000000003</v>
      </c>
      <c r="AN50" s="277">
        <v>298.08510638297872</v>
      </c>
      <c r="AO50" s="279">
        <f t="shared" si="12"/>
        <v>792061848.25531924</v>
      </c>
      <c r="AP50" s="277">
        <v>7463184.4799999995</v>
      </c>
      <c r="AQ50" s="277">
        <v>65.212765957446805</v>
      </c>
      <c r="AR50" s="279">
        <f t="shared" si="13"/>
        <v>486694902.7914893</v>
      </c>
    </row>
    <row r="51" spans="1:44" ht="24.95" customHeight="1" thickTop="1"/>
  </sheetData>
  <sortState ref="A3:AT407">
    <sortCondition ref="A3:A4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livestock population_subcountie</vt:lpstr>
      <vt:lpstr>livestock population_conties</vt:lpstr>
      <vt:lpstr>Liv. prod and prices</vt:lpstr>
      <vt:lpstr>Liv. prod and prices_summat)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Kibor</cp:lastModifiedBy>
  <dcterms:created xsi:type="dcterms:W3CDTF">2018-03-13T10:20:43Z</dcterms:created>
  <dcterms:modified xsi:type="dcterms:W3CDTF">2018-05-14T14:00:43Z</dcterms:modified>
</cp:coreProperties>
</file>