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10E230A-27B9-447C-998E-D85C6D3B99B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Ogólnie" sheetId="1" r:id="rId1"/>
    <sheet name="1 Talia" sheetId="2" r:id="rId2"/>
    <sheet name="2 Talie" sheetId="3" r:id="rId3"/>
    <sheet name="3 Talie" sheetId="4" r:id="rId4"/>
    <sheet name="4 Tal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4" l="1"/>
  <c r="E24" i="4"/>
  <c r="E25" i="4"/>
  <c r="E26" i="4"/>
  <c r="E27" i="4"/>
  <c r="E28" i="4"/>
  <c r="E29" i="4"/>
  <c r="E30" i="4"/>
  <c r="E31" i="4"/>
  <c r="E32" i="4"/>
  <c r="E33" i="4"/>
  <c r="D23" i="4"/>
  <c r="D24" i="4"/>
  <c r="D25" i="4"/>
  <c r="D26" i="4"/>
  <c r="D27" i="4"/>
  <c r="D28" i="4"/>
  <c r="D29" i="4"/>
  <c r="D30" i="4"/>
  <c r="D31" i="4"/>
  <c r="D32" i="4"/>
  <c r="D33" i="4"/>
  <c r="C23" i="4"/>
  <c r="C24" i="4"/>
  <c r="C25" i="4"/>
  <c r="C26" i="4"/>
  <c r="C27" i="4"/>
  <c r="C28" i="4"/>
  <c r="C29" i="4"/>
  <c r="C30" i="4"/>
  <c r="C31" i="4"/>
  <c r="C32" i="4"/>
  <c r="C33" i="4"/>
  <c r="C22" i="4"/>
  <c r="D22" i="4"/>
  <c r="E22" i="4"/>
  <c r="B23" i="4"/>
  <c r="B24" i="4"/>
  <c r="B25" i="4"/>
  <c r="B26" i="4"/>
  <c r="B27" i="4"/>
  <c r="B28" i="4"/>
  <c r="B29" i="4"/>
  <c r="B30" i="4"/>
  <c r="B31" i="4"/>
  <c r="B32" i="4"/>
  <c r="B33" i="4"/>
  <c r="B22" i="4"/>
  <c r="X3" i="4"/>
  <c r="X4" i="4"/>
  <c r="X5" i="4"/>
  <c r="X6" i="4"/>
  <c r="X7" i="4"/>
  <c r="X8" i="4"/>
  <c r="X9" i="4"/>
  <c r="X10" i="4"/>
  <c r="X11" i="4"/>
  <c r="X12" i="4"/>
  <c r="X13" i="4"/>
  <c r="X2" i="4"/>
  <c r="Z20" i="2" l="1"/>
  <c r="Z21" i="2"/>
  <c r="Z22" i="2"/>
  <c r="Z23" i="2"/>
  <c r="Z24" i="2"/>
  <c r="Z25" i="2"/>
  <c r="Z26" i="2"/>
  <c r="Z27" i="2"/>
  <c r="Z28" i="2"/>
  <c r="Z29" i="2"/>
  <c r="Z30" i="2"/>
  <c r="AD12" i="2" l="1"/>
  <c r="E20" i="2"/>
  <c r="E21" i="2"/>
  <c r="E22" i="2"/>
  <c r="E23" i="2"/>
  <c r="E24" i="2"/>
  <c r="E25" i="2"/>
  <c r="E26" i="2"/>
  <c r="E27" i="2"/>
  <c r="E28" i="2"/>
  <c r="E29" i="2"/>
  <c r="E30" i="2"/>
  <c r="D20" i="2"/>
  <c r="D21" i="2"/>
  <c r="D22" i="2"/>
  <c r="D23" i="2"/>
  <c r="D24" i="2"/>
  <c r="D25" i="2"/>
  <c r="D26" i="2"/>
  <c r="D27" i="2"/>
  <c r="D28" i="2"/>
  <c r="D29" i="2"/>
  <c r="D30" i="2"/>
  <c r="C20" i="2"/>
  <c r="C21" i="2"/>
  <c r="C22" i="2"/>
  <c r="C23" i="2"/>
  <c r="C24" i="2"/>
  <c r="C25" i="2"/>
  <c r="C26" i="2"/>
  <c r="C27" i="2"/>
  <c r="C28" i="2"/>
  <c r="C29" i="2"/>
  <c r="C30" i="2"/>
  <c r="B20" i="2"/>
  <c r="B21" i="2"/>
  <c r="B22" i="2"/>
  <c r="B23" i="2"/>
  <c r="B24" i="2"/>
  <c r="B25" i="2"/>
  <c r="B26" i="2"/>
  <c r="B27" i="2"/>
  <c r="B28" i="2"/>
  <c r="B29" i="2"/>
  <c r="B30" i="2"/>
  <c r="T20" i="2"/>
  <c r="T21" i="2"/>
  <c r="T22" i="2"/>
  <c r="T23" i="2"/>
  <c r="T24" i="2"/>
  <c r="T25" i="2"/>
  <c r="T26" i="2"/>
  <c r="T27" i="2"/>
  <c r="T28" i="2"/>
  <c r="T29" i="2"/>
  <c r="T30" i="2"/>
  <c r="C19" i="2"/>
  <c r="D19" i="2"/>
  <c r="E19" i="2"/>
  <c r="B19" i="2"/>
  <c r="T19" i="2"/>
  <c r="R3" i="2"/>
  <c r="R4" i="2"/>
  <c r="R5" i="2"/>
  <c r="R6" i="2"/>
  <c r="R7" i="2"/>
  <c r="R8" i="2"/>
  <c r="R9" i="2"/>
  <c r="R10" i="2"/>
  <c r="R11" i="2"/>
  <c r="R12" i="2"/>
  <c r="R13" i="2"/>
  <c r="X12" i="2"/>
  <c r="L3" i="2"/>
  <c r="L4" i="2"/>
  <c r="L5" i="2"/>
  <c r="L6" i="2"/>
  <c r="L7" i="2"/>
  <c r="L8" i="2"/>
  <c r="L9" i="2"/>
  <c r="L10" i="2"/>
  <c r="L11" i="2"/>
  <c r="L12" i="2"/>
  <c r="L13" i="2"/>
  <c r="H22" i="2" l="1"/>
  <c r="H21" i="2"/>
  <c r="H28" i="2"/>
  <c r="F30" i="2"/>
  <c r="G30" i="2"/>
  <c r="H30" i="2"/>
  <c r="F29" i="2"/>
  <c r="G29" i="2"/>
  <c r="H29" i="2"/>
  <c r="G28" i="2"/>
  <c r="F28" i="2"/>
  <c r="H27" i="2"/>
  <c r="G27" i="2"/>
  <c r="F27" i="2"/>
  <c r="H26" i="2"/>
  <c r="F26" i="2"/>
  <c r="G26" i="2"/>
  <c r="G25" i="2"/>
  <c r="F25" i="2"/>
  <c r="H25" i="2"/>
  <c r="G24" i="2"/>
  <c r="F24" i="2"/>
  <c r="H24" i="2"/>
  <c r="H23" i="2"/>
  <c r="F23" i="2"/>
  <c r="G23" i="2"/>
  <c r="G22" i="2"/>
  <c r="F22" i="2"/>
  <c r="F21" i="2"/>
  <c r="G21" i="2"/>
  <c r="H20" i="2"/>
  <c r="G20" i="2"/>
  <c r="F20" i="2"/>
  <c r="E39" i="1"/>
  <c r="R13" i="4"/>
  <c r="R12" i="4"/>
  <c r="R11" i="4"/>
  <c r="R10" i="4"/>
  <c r="R9" i="4"/>
  <c r="R8" i="4"/>
  <c r="R7" i="4"/>
  <c r="R6" i="4"/>
  <c r="R5" i="4"/>
  <c r="R4" i="4"/>
  <c r="R3" i="4"/>
  <c r="R2" i="4"/>
  <c r="L13" i="4"/>
  <c r="L12" i="4"/>
  <c r="L11" i="4"/>
  <c r="L10" i="4"/>
  <c r="L9" i="4"/>
  <c r="L8" i="4"/>
  <c r="L7" i="4"/>
  <c r="L6" i="4"/>
  <c r="L5" i="4"/>
  <c r="L4" i="4"/>
  <c r="L3" i="4"/>
  <c r="L2" i="4"/>
  <c r="R13" i="5"/>
  <c r="R12" i="5"/>
  <c r="R11" i="5"/>
  <c r="R10" i="5"/>
  <c r="R9" i="5"/>
  <c r="R8" i="5"/>
  <c r="R7" i="5"/>
  <c r="R6" i="5"/>
  <c r="R5" i="5"/>
  <c r="R4" i="5"/>
  <c r="R3" i="5"/>
  <c r="R2" i="5"/>
  <c r="L13" i="5"/>
  <c r="L12" i="5"/>
  <c r="L11" i="5"/>
  <c r="L10" i="5"/>
  <c r="L9" i="5"/>
  <c r="L8" i="5"/>
  <c r="L7" i="5"/>
  <c r="L6" i="5"/>
  <c r="L5" i="5"/>
  <c r="L4" i="5"/>
  <c r="L3" i="5"/>
  <c r="L2" i="5"/>
  <c r="E33" i="5"/>
  <c r="D33" i="5"/>
  <c r="Y13" i="1" s="1"/>
  <c r="C33" i="5"/>
  <c r="B33" i="5"/>
  <c r="W13" i="1" s="1"/>
  <c r="E32" i="5"/>
  <c r="Z12" i="1" s="1"/>
  <c r="D32" i="5"/>
  <c r="Y12" i="1" s="1"/>
  <c r="C32" i="5"/>
  <c r="X12" i="1" s="1"/>
  <c r="B32" i="5"/>
  <c r="W12" i="1" s="1"/>
  <c r="E31" i="5"/>
  <c r="Z11" i="1" s="1"/>
  <c r="D31" i="5"/>
  <c r="Y11" i="1" s="1"/>
  <c r="C31" i="5"/>
  <c r="X11" i="1" s="1"/>
  <c r="B31" i="5"/>
  <c r="W11" i="1" s="1"/>
  <c r="E30" i="5"/>
  <c r="Z10" i="1" s="1"/>
  <c r="D30" i="5"/>
  <c r="Y10" i="1" s="1"/>
  <c r="C30" i="5"/>
  <c r="X10" i="1" s="1"/>
  <c r="B30" i="5"/>
  <c r="W10" i="1" s="1"/>
  <c r="E29" i="5"/>
  <c r="D29" i="5"/>
  <c r="Y9" i="1" s="1"/>
  <c r="C29" i="5"/>
  <c r="X9" i="1" s="1"/>
  <c r="B29" i="5"/>
  <c r="W9" i="1" s="1"/>
  <c r="E28" i="5"/>
  <c r="Z8" i="1" s="1"/>
  <c r="D28" i="5"/>
  <c r="Y8" i="1" s="1"/>
  <c r="C28" i="5"/>
  <c r="X8" i="1" s="1"/>
  <c r="B28" i="5"/>
  <c r="W8" i="1" s="1"/>
  <c r="E27" i="5"/>
  <c r="Z7" i="1" s="1"/>
  <c r="D27" i="5"/>
  <c r="Y7" i="1" s="1"/>
  <c r="C27" i="5"/>
  <c r="X7" i="1" s="1"/>
  <c r="B27" i="5"/>
  <c r="W7" i="1" s="1"/>
  <c r="E26" i="5"/>
  <c r="Z6" i="1" s="1"/>
  <c r="D26" i="5"/>
  <c r="Y6" i="1" s="1"/>
  <c r="C26" i="5"/>
  <c r="X6" i="1" s="1"/>
  <c r="B26" i="5"/>
  <c r="W6" i="1" s="1"/>
  <c r="E25" i="5"/>
  <c r="Z5" i="1" s="1"/>
  <c r="D25" i="5"/>
  <c r="Y5" i="1" s="1"/>
  <c r="C25" i="5"/>
  <c r="X5" i="1" s="1"/>
  <c r="B25" i="5"/>
  <c r="E24" i="5"/>
  <c r="Z4" i="1" s="1"/>
  <c r="D24" i="5"/>
  <c r="Y4" i="1" s="1"/>
  <c r="C24" i="5"/>
  <c r="X4" i="1" s="1"/>
  <c r="B24" i="5"/>
  <c r="W4" i="1" s="1"/>
  <c r="E23" i="5"/>
  <c r="Z3" i="1" s="1"/>
  <c r="D23" i="5"/>
  <c r="Y3" i="1" s="1"/>
  <c r="C23" i="5"/>
  <c r="X3" i="1" s="1"/>
  <c r="B23" i="5"/>
  <c r="W3" i="1" s="1"/>
  <c r="E22" i="5"/>
  <c r="Z2" i="1" s="1"/>
  <c r="D22" i="5"/>
  <c r="C22" i="5"/>
  <c r="X2" i="1" s="1"/>
  <c r="B22" i="5"/>
  <c r="W2" i="1" s="1"/>
  <c r="S13" i="1"/>
  <c r="Q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  <c r="F13" i="4"/>
  <c r="F12" i="4"/>
  <c r="F11" i="4"/>
  <c r="F10" i="4"/>
  <c r="F9" i="4"/>
  <c r="F8" i="4"/>
  <c r="F7" i="4"/>
  <c r="F6" i="4"/>
  <c r="F5" i="4"/>
  <c r="F4" i="4"/>
  <c r="F3" i="4"/>
  <c r="F2" i="4"/>
  <c r="F13" i="5"/>
  <c r="F12" i="5"/>
  <c r="F11" i="5"/>
  <c r="F10" i="5"/>
  <c r="F9" i="5"/>
  <c r="F8" i="5"/>
  <c r="F7" i="5"/>
  <c r="F6" i="5"/>
  <c r="F5" i="5"/>
  <c r="F4" i="5"/>
  <c r="F3" i="5"/>
  <c r="F2" i="5"/>
  <c r="N3" i="1"/>
  <c r="N4" i="1"/>
  <c r="N5" i="1"/>
  <c r="N6" i="1"/>
  <c r="N7" i="1"/>
  <c r="N8" i="1"/>
  <c r="N9" i="1"/>
  <c r="N10" i="1"/>
  <c r="N11" i="1"/>
  <c r="N12" i="1"/>
  <c r="N13" i="1"/>
  <c r="M3" i="1"/>
  <c r="M4" i="1"/>
  <c r="M5" i="1"/>
  <c r="M6" i="1"/>
  <c r="M7" i="1"/>
  <c r="M8" i="1"/>
  <c r="M9" i="1"/>
  <c r="M10" i="1"/>
  <c r="M11" i="1"/>
  <c r="M12" i="1"/>
  <c r="M13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J2" i="1"/>
  <c r="K2" i="1"/>
  <c r="L2" i="1"/>
  <c r="M2" i="1"/>
  <c r="N2" i="1"/>
  <c r="I3" i="1"/>
  <c r="I4" i="1"/>
  <c r="I5" i="1"/>
  <c r="I6" i="1"/>
  <c r="I7" i="1"/>
  <c r="I8" i="1"/>
  <c r="I9" i="1"/>
  <c r="I10" i="1"/>
  <c r="I11" i="1"/>
  <c r="I12" i="1"/>
  <c r="I13" i="1"/>
  <c r="I2" i="1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C22" i="3"/>
  <c r="D22" i="3"/>
  <c r="E22" i="3"/>
  <c r="G29" i="3"/>
  <c r="B22" i="3"/>
  <c r="U13" i="3"/>
  <c r="U12" i="3"/>
  <c r="U11" i="3"/>
  <c r="U10" i="3"/>
  <c r="U9" i="3"/>
  <c r="U8" i="3"/>
  <c r="U7" i="3"/>
  <c r="U6" i="3"/>
  <c r="U5" i="3"/>
  <c r="U4" i="3"/>
  <c r="U3" i="3"/>
  <c r="U2" i="3"/>
  <c r="G33" i="3"/>
  <c r="F33" i="3"/>
  <c r="F31" i="3"/>
  <c r="G25" i="3"/>
  <c r="F25" i="3"/>
  <c r="F33" i="5" l="1"/>
  <c r="AA13" i="1" s="1"/>
  <c r="G29" i="5"/>
  <c r="AB9" i="1" s="1"/>
  <c r="G23" i="5"/>
  <c r="AB3" i="1" s="1"/>
  <c r="G33" i="5"/>
  <c r="AB13" i="1" s="1"/>
  <c r="Z9" i="1"/>
  <c r="G22" i="5"/>
  <c r="AB2" i="1" s="1"/>
  <c r="G26" i="5"/>
  <c r="AB6" i="1" s="1"/>
  <c r="F25" i="5"/>
  <c r="AA5" i="1" s="1"/>
  <c r="Y2" i="1"/>
  <c r="Z13" i="1"/>
  <c r="G30" i="5"/>
  <c r="AB10" i="1" s="1"/>
  <c r="F24" i="5"/>
  <c r="AA4" i="1" s="1"/>
  <c r="W5" i="1"/>
  <c r="X13" i="1"/>
  <c r="G33" i="4"/>
  <c r="U13" i="1" s="1"/>
  <c r="R13" i="1"/>
  <c r="F33" i="4"/>
  <c r="T13" i="1" s="1"/>
  <c r="P13" i="1"/>
  <c r="G23" i="4"/>
  <c r="U3" i="1" s="1"/>
  <c r="G25" i="4"/>
  <c r="U5" i="1" s="1"/>
  <c r="G27" i="4"/>
  <c r="U7" i="1" s="1"/>
  <c r="G29" i="4"/>
  <c r="U9" i="1" s="1"/>
  <c r="G31" i="4"/>
  <c r="U11" i="1" s="1"/>
  <c r="G22" i="4"/>
  <c r="U2" i="1" s="1"/>
  <c r="G30" i="4"/>
  <c r="U10" i="1" s="1"/>
  <c r="G28" i="4"/>
  <c r="U8" i="1" s="1"/>
  <c r="F32" i="4"/>
  <c r="T12" i="1" s="1"/>
  <c r="F25" i="4"/>
  <c r="T5" i="1" s="1"/>
  <c r="F24" i="4"/>
  <c r="T4" i="1" s="1"/>
  <c r="G26" i="4"/>
  <c r="U6" i="1" s="1"/>
  <c r="F29" i="4"/>
  <c r="T9" i="1" s="1"/>
  <c r="F28" i="5"/>
  <c r="AA8" i="1" s="1"/>
  <c r="F29" i="5"/>
  <c r="AA9" i="1" s="1"/>
  <c r="F32" i="5"/>
  <c r="AA12" i="1" s="1"/>
  <c r="G28" i="5"/>
  <c r="AB8" i="1" s="1"/>
  <c r="G27" i="5"/>
  <c r="AB7" i="1" s="1"/>
  <c r="G32" i="5"/>
  <c r="AB12" i="1" s="1"/>
  <c r="F22" i="5"/>
  <c r="AA2" i="1" s="1"/>
  <c r="G25" i="5"/>
  <c r="AB5" i="1" s="1"/>
  <c r="G31" i="5"/>
  <c r="AB11" i="1" s="1"/>
  <c r="F26" i="5"/>
  <c r="AA6" i="1" s="1"/>
  <c r="G24" i="5"/>
  <c r="AB4" i="1" s="1"/>
  <c r="F30" i="5"/>
  <c r="AA10" i="1" s="1"/>
  <c r="F23" i="5"/>
  <c r="AA3" i="1" s="1"/>
  <c r="F27" i="5"/>
  <c r="AA7" i="1" s="1"/>
  <c r="F31" i="5"/>
  <c r="AA11" i="1" s="1"/>
  <c r="F28" i="4"/>
  <c r="T8" i="1" s="1"/>
  <c r="G24" i="4"/>
  <c r="U4" i="1" s="1"/>
  <c r="F27" i="4"/>
  <c r="T7" i="1" s="1"/>
  <c r="F31" i="4"/>
  <c r="T11" i="1" s="1"/>
  <c r="G32" i="4"/>
  <c r="U12" i="1" s="1"/>
  <c r="F23" i="4"/>
  <c r="T3" i="1" s="1"/>
  <c r="F22" i="4"/>
  <c r="T2" i="1" s="1"/>
  <c r="F26" i="4"/>
  <c r="T6" i="1" s="1"/>
  <c r="F30" i="4"/>
  <c r="T10" i="1" s="1"/>
  <c r="F32" i="3"/>
  <c r="G32" i="3"/>
  <c r="G31" i="3"/>
  <c r="G30" i="3"/>
  <c r="F28" i="3"/>
  <c r="G27" i="3"/>
  <c r="F27" i="3"/>
  <c r="G26" i="3"/>
  <c r="F26" i="3"/>
  <c r="G24" i="3"/>
  <c r="F24" i="3"/>
  <c r="F23" i="3"/>
  <c r="G23" i="3"/>
  <c r="G22" i="3"/>
  <c r="F22" i="3"/>
  <c r="G28" i="3"/>
  <c r="F29" i="3"/>
  <c r="F30" i="3"/>
  <c r="N13" i="3"/>
  <c r="N12" i="3"/>
  <c r="N11" i="3"/>
  <c r="N10" i="3"/>
  <c r="N9" i="3"/>
  <c r="N8" i="3"/>
  <c r="N7" i="3"/>
  <c r="N6" i="3"/>
  <c r="N5" i="3"/>
  <c r="N4" i="3"/>
  <c r="N3" i="3"/>
  <c r="N2" i="3"/>
  <c r="E3" i="1"/>
  <c r="E22" i="1" s="1"/>
  <c r="E4" i="1"/>
  <c r="E23" i="1" s="1"/>
  <c r="E5" i="1"/>
  <c r="E24" i="1" s="1"/>
  <c r="E6" i="1"/>
  <c r="E25" i="1" s="1"/>
  <c r="E7" i="1"/>
  <c r="E26" i="1" s="1"/>
  <c r="E8" i="1"/>
  <c r="E27" i="1" s="1"/>
  <c r="E9" i="1"/>
  <c r="E28" i="1" s="1"/>
  <c r="E10" i="1"/>
  <c r="E29" i="1" s="1"/>
  <c r="E11" i="1"/>
  <c r="E30" i="1" s="1"/>
  <c r="E12" i="1"/>
  <c r="E31" i="1" s="1"/>
  <c r="E13" i="1"/>
  <c r="E32" i="1" s="1"/>
  <c r="D3" i="1"/>
  <c r="D22" i="1" s="1"/>
  <c r="D4" i="1"/>
  <c r="D23" i="1" s="1"/>
  <c r="D5" i="1"/>
  <c r="D24" i="1" s="1"/>
  <c r="D6" i="1"/>
  <c r="D25" i="1" s="1"/>
  <c r="D7" i="1"/>
  <c r="D26" i="1" s="1"/>
  <c r="D8" i="1"/>
  <c r="D27" i="1" s="1"/>
  <c r="D9" i="1"/>
  <c r="D28" i="1" s="1"/>
  <c r="D10" i="1"/>
  <c r="D29" i="1" s="1"/>
  <c r="D11" i="1"/>
  <c r="D30" i="1" s="1"/>
  <c r="D12" i="1"/>
  <c r="D31" i="1" s="1"/>
  <c r="D13" i="1"/>
  <c r="D32" i="1" s="1"/>
  <c r="C3" i="1"/>
  <c r="C22" i="1" s="1"/>
  <c r="C4" i="1"/>
  <c r="C23" i="1" s="1"/>
  <c r="C5" i="1"/>
  <c r="C24" i="1" s="1"/>
  <c r="C6" i="1"/>
  <c r="C25" i="1" s="1"/>
  <c r="C7" i="1"/>
  <c r="C26" i="1" s="1"/>
  <c r="C8" i="1"/>
  <c r="C27" i="1" s="1"/>
  <c r="C9" i="1"/>
  <c r="C28" i="1" s="1"/>
  <c r="C10" i="1"/>
  <c r="C29" i="1" s="1"/>
  <c r="C11" i="1"/>
  <c r="C30" i="1" s="1"/>
  <c r="C12" i="1"/>
  <c r="C31" i="1" s="1"/>
  <c r="C13" i="1"/>
  <c r="C32" i="1" s="1"/>
  <c r="C2" i="1"/>
  <c r="C21" i="1" s="1"/>
  <c r="D2" i="1"/>
  <c r="D21" i="1" s="1"/>
  <c r="E2" i="1"/>
  <c r="E21" i="1" s="1"/>
  <c r="B3" i="1"/>
  <c r="B22" i="1" s="1"/>
  <c r="B4" i="1"/>
  <c r="B23" i="1" s="1"/>
  <c r="B5" i="1"/>
  <c r="B24" i="1" s="1"/>
  <c r="B6" i="1"/>
  <c r="B25" i="1" s="1"/>
  <c r="B7" i="1"/>
  <c r="B26" i="1" s="1"/>
  <c r="B8" i="1"/>
  <c r="B27" i="1" s="1"/>
  <c r="B9" i="1"/>
  <c r="B28" i="1" s="1"/>
  <c r="B10" i="1"/>
  <c r="B29" i="1" s="1"/>
  <c r="B11" i="1"/>
  <c r="B30" i="1" s="1"/>
  <c r="B12" i="1"/>
  <c r="B31" i="1" s="1"/>
  <c r="B13" i="1"/>
  <c r="B32" i="1" s="1"/>
  <c r="B2" i="1"/>
  <c r="B21" i="1" s="1"/>
  <c r="N30" i="2"/>
  <c r="N29" i="2"/>
  <c r="N28" i="2"/>
  <c r="N27" i="2"/>
  <c r="N26" i="2"/>
  <c r="N25" i="2"/>
  <c r="N24" i="2"/>
  <c r="N23" i="2"/>
  <c r="N22" i="2"/>
  <c r="N21" i="2"/>
  <c r="N20" i="2"/>
  <c r="N19" i="2"/>
  <c r="G25" i="1" l="1"/>
  <c r="F21" i="1"/>
  <c r="G30" i="1"/>
  <c r="G31" i="1"/>
  <c r="G23" i="1"/>
  <c r="F26" i="1"/>
  <c r="F30" i="1"/>
  <c r="H30" i="1"/>
  <c r="I30" i="1" s="1"/>
  <c r="J30" i="1"/>
  <c r="F22" i="1"/>
  <c r="H22" i="1"/>
  <c r="I22" i="1" s="1"/>
  <c r="J22" i="1"/>
  <c r="F23" i="1"/>
  <c r="H23" i="1"/>
  <c r="I23" i="1" s="1"/>
  <c r="J23" i="1"/>
  <c r="F29" i="1"/>
  <c r="J29" i="1"/>
  <c r="H29" i="1"/>
  <c r="I29" i="1" s="1"/>
  <c r="C40" i="1"/>
  <c r="C39" i="1"/>
  <c r="G28" i="1"/>
  <c r="J28" i="1"/>
  <c r="H28" i="1"/>
  <c r="I28" i="1" s="1"/>
  <c r="F31" i="1"/>
  <c r="H31" i="1"/>
  <c r="I31" i="1" s="1"/>
  <c r="J31" i="1"/>
  <c r="F27" i="1"/>
  <c r="J27" i="1"/>
  <c r="H27" i="1"/>
  <c r="I27" i="1" s="1"/>
  <c r="G27" i="1"/>
  <c r="G21" i="1"/>
  <c r="J21" i="1"/>
  <c r="B40" i="1"/>
  <c r="H21" i="1"/>
  <c r="I21" i="1" s="1"/>
  <c r="B39" i="1"/>
  <c r="G26" i="1"/>
  <c r="J26" i="1"/>
  <c r="H26" i="1"/>
  <c r="I26" i="1" s="1"/>
  <c r="F25" i="1"/>
  <c r="H25" i="1"/>
  <c r="I25" i="1" s="1"/>
  <c r="J25" i="1"/>
  <c r="G29" i="1"/>
  <c r="F32" i="1"/>
  <c r="H32" i="1"/>
  <c r="I32" i="1" s="1"/>
  <c r="G32" i="1"/>
  <c r="J32" i="1"/>
  <c r="F24" i="1"/>
  <c r="H24" i="1"/>
  <c r="I24" i="1" s="1"/>
  <c r="J24" i="1"/>
  <c r="G24" i="1"/>
  <c r="G22" i="1"/>
  <c r="F28" i="1"/>
  <c r="H19" i="2"/>
  <c r="G11" i="1"/>
  <c r="F4" i="1"/>
  <c r="F12" i="1"/>
  <c r="F13" i="1"/>
  <c r="G19" i="2"/>
  <c r="G2" i="1" s="1"/>
  <c r="G13" i="1"/>
  <c r="G12" i="1"/>
  <c r="F11" i="1"/>
  <c r="G7" i="1"/>
  <c r="F7" i="1"/>
  <c r="G6" i="1"/>
  <c r="F6" i="1"/>
  <c r="G5" i="1"/>
  <c r="F5" i="1"/>
  <c r="G4" i="1"/>
  <c r="G3" i="1"/>
  <c r="F3" i="1"/>
  <c r="Z19" i="2"/>
  <c r="AD13" i="2"/>
  <c r="AD11" i="2"/>
  <c r="AD10" i="2"/>
  <c r="AD9" i="2"/>
  <c r="AD8" i="2"/>
  <c r="AD7" i="2"/>
  <c r="AD6" i="2"/>
  <c r="AD5" i="2"/>
  <c r="AD4" i="2"/>
  <c r="AD3" i="2"/>
  <c r="AD2" i="2"/>
  <c r="X3" i="2"/>
  <c r="X4" i="2"/>
  <c r="X5" i="2"/>
  <c r="X6" i="2"/>
  <c r="X7" i="2"/>
  <c r="X8" i="2"/>
  <c r="X9" i="2"/>
  <c r="X10" i="2"/>
  <c r="X11" i="2"/>
  <c r="X13" i="2"/>
  <c r="X2" i="2"/>
  <c r="R2" i="2"/>
  <c r="L2" i="2"/>
  <c r="F2" i="2"/>
  <c r="G13" i="3"/>
  <c r="G12" i="3"/>
  <c r="G11" i="3"/>
  <c r="G10" i="3"/>
  <c r="G9" i="3"/>
  <c r="G8" i="3"/>
  <c r="G7" i="3"/>
  <c r="G6" i="3"/>
  <c r="G5" i="3"/>
  <c r="G4" i="3"/>
  <c r="G3" i="3"/>
  <c r="G2" i="3"/>
  <c r="F13" i="2"/>
  <c r="F12" i="2"/>
  <c r="F11" i="2"/>
  <c r="F10" i="2"/>
  <c r="F9" i="2"/>
  <c r="F8" i="2"/>
  <c r="F7" i="2"/>
  <c r="F6" i="2"/>
  <c r="F5" i="2"/>
  <c r="F4" i="2"/>
  <c r="F3" i="2"/>
  <c r="G8" i="1" l="1"/>
  <c r="G9" i="1"/>
  <c r="G10" i="1"/>
  <c r="F9" i="1"/>
  <c r="F10" i="1"/>
  <c r="F8" i="1"/>
  <c r="F19" i="2"/>
  <c r="F2" i="1" s="1"/>
</calcChain>
</file>

<file path=xl/sharedStrings.xml><?xml version="1.0" encoding="utf-8"?>
<sst xmlns="http://schemas.openxmlformats.org/spreadsheetml/2006/main" count="429" uniqueCount="34">
  <si>
    <t>ReagujNaBank</t>
  </si>
  <si>
    <t>Ekspansyjna</t>
  </si>
  <si>
    <t>HiLow</t>
  </si>
  <si>
    <t>Intuicyjna</t>
  </si>
  <si>
    <t>Krupierska</t>
  </si>
  <si>
    <t>NeverBust</t>
  </si>
  <si>
    <t>Prawdopodobna</t>
  </si>
  <si>
    <t>PrzelamPasse</t>
  </si>
  <si>
    <t>PrzetrzymajPasse</t>
  </si>
  <si>
    <t>ZaleznaOdSzczescia</t>
  </si>
  <si>
    <t>Podstawowa</t>
  </si>
  <si>
    <t>Pasujaca</t>
  </si>
  <si>
    <t>win</t>
  </si>
  <si>
    <t>draw</t>
  </si>
  <si>
    <t>loos</t>
  </si>
  <si>
    <t>blackjack</t>
  </si>
  <si>
    <t>money</t>
  </si>
  <si>
    <t>%</t>
  </si>
  <si>
    <t>suma</t>
  </si>
  <si>
    <t>win to los</t>
  </si>
  <si>
    <t>kolejne wyniki</t>
  </si>
  <si>
    <t>win to all</t>
  </si>
  <si>
    <t>suma 1 talii</t>
  </si>
  <si>
    <t>suma 2 talii</t>
  </si>
  <si>
    <t>suma 3 talii</t>
  </si>
  <si>
    <t>suma 4 talii</t>
  </si>
  <si>
    <t>ile rund</t>
  </si>
  <si>
    <t>loos to all</t>
  </si>
  <si>
    <t>win to loos</t>
  </si>
  <si>
    <t>suma winów</t>
  </si>
  <si>
    <t>suma blacków</t>
  </si>
  <si>
    <t>z idealną</t>
  </si>
  <si>
    <t>bez idealnej</t>
  </si>
  <si>
    <t>stosunek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</si>
</sst>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topLeftCell="A16" workbookViewId="0">
      <selection activeCell="E36" sqref="E36"/>
    </sheetView>
  </sheetViews>
  <sheetFormatPr defaultRowHeight="15" x14ac:dyDescent="0.25"/>
  <cols>
    <col min="1" max="1" width="18.5703125" bestFit="1" customWidth="1"/>
    <col min="9" max="9" width="11" bestFit="1" customWidth="1"/>
    <col min="10" max="10" width="12" bestFit="1" customWidth="1"/>
  </cols>
  <sheetData>
    <row r="1" spans="1:28" x14ac:dyDescent="0.25">
      <c r="B1" t="s">
        <v>12</v>
      </c>
      <c r="C1" t="s">
        <v>13</v>
      </c>
      <c r="D1" t="s">
        <v>14</v>
      </c>
      <c r="E1" t="s">
        <v>15</v>
      </c>
      <c r="F1" t="s">
        <v>21</v>
      </c>
      <c r="G1" t="s">
        <v>16</v>
      </c>
      <c r="I1" t="s">
        <v>12</v>
      </c>
      <c r="J1" t="s">
        <v>13</v>
      </c>
      <c r="K1" t="s">
        <v>14</v>
      </c>
      <c r="L1" t="s">
        <v>15</v>
      </c>
      <c r="M1" t="s">
        <v>21</v>
      </c>
      <c r="N1" t="s">
        <v>16</v>
      </c>
      <c r="P1" t="s">
        <v>12</v>
      </c>
      <c r="Q1" t="s">
        <v>13</v>
      </c>
      <c r="R1" t="s">
        <v>14</v>
      </c>
      <c r="S1" t="s">
        <v>15</v>
      </c>
      <c r="T1" t="s">
        <v>21</v>
      </c>
      <c r="U1" t="s">
        <v>16</v>
      </c>
      <c r="W1" t="s">
        <v>12</v>
      </c>
      <c r="X1" t="s">
        <v>13</v>
      </c>
      <c r="Y1" t="s">
        <v>14</v>
      </c>
      <c r="Z1" t="s">
        <v>15</v>
      </c>
      <c r="AA1" t="s">
        <v>21</v>
      </c>
      <c r="AB1" t="s">
        <v>16</v>
      </c>
    </row>
    <row r="2" spans="1:28" x14ac:dyDescent="0.25">
      <c r="A2" t="s">
        <v>1</v>
      </c>
      <c r="B2">
        <f>SUM('1 Talia'!B19)</f>
        <v>30</v>
      </c>
      <c r="C2">
        <f>SUM('1 Talia'!C19)</f>
        <v>2</v>
      </c>
      <c r="D2">
        <f>SUM('1 Talia'!D19)</f>
        <v>94</v>
      </c>
      <c r="E2">
        <f>SUM('1 Talia'!E19)</f>
        <v>4</v>
      </c>
      <c r="F2">
        <f>SUM('1 Talia'!F19)</f>
        <v>0.23809523809523808</v>
      </c>
      <c r="G2">
        <f>SUM('1 Talia'!G19)</f>
        <v>-620</v>
      </c>
      <c r="I2">
        <f>SUM('2 Talie'!B22)</f>
        <v>51</v>
      </c>
      <c r="J2">
        <f>SUM('2 Talie'!C22)</f>
        <v>10</v>
      </c>
      <c r="K2">
        <f>SUM('2 Talie'!D22)</f>
        <v>148</v>
      </c>
      <c r="L2">
        <f>SUM('2 Talie'!E22)</f>
        <v>6</v>
      </c>
      <c r="M2">
        <f>SUM('2 Talie'!F22)</f>
        <v>0.24401913875598086</v>
      </c>
      <c r="N2">
        <f>SUM('2 Talie'!G22)</f>
        <v>-940</v>
      </c>
      <c r="P2">
        <f>SUM('3 Talie'!B22)</f>
        <v>30</v>
      </c>
      <c r="Q2">
        <f>SUM('3 Talie'!C22)</f>
        <v>6</v>
      </c>
      <c r="R2">
        <f>SUM('3 Talie'!D22)</f>
        <v>73</v>
      </c>
      <c r="S2">
        <f>SUM('3 Talie'!E22)</f>
        <v>4</v>
      </c>
      <c r="T2">
        <f>SUM('3 Talie'!F22)</f>
        <v>0.27522935779816515</v>
      </c>
      <c r="U2">
        <f>SUM('3 Talie'!G22)</f>
        <v>-410</v>
      </c>
      <c r="W2">
        <f>SUM('4 Talie'!B22)</f>
        <v>13</v>
      </c>
      <c r="X2">
        <f>SUM('4 Talie'!C22)</f>
        <v>1</v>
      </c>
      <c r="Y2">
        <f>SUM('4 Talie'!D22)</f>
        <v>22</v>
      </c>
      <c r="Z2">
        <f>SUM('4 Talie'!E22)</f>
        <v>2</v>
      </c>
      <c r="AA2">
        <f>SUM('4 Talie'!F22)</f>
        <v>0.3611111111111111</v>
      </c>
      <c r="AB2">
        <f>SUM('4 Talie'!G22)</f>
        <v>-80</v>
      </c>
    </row>
    <row r="3" spans="1:28" x14ac:dyDescent="0.25">
      <c r="A3" t="s">
        <v>0</v>
      </c>
      <c r="B3">
        <f>SUM('1 Talia'!B20)</f>
        <v>54</v>
      </c>
      <c r="C3">
        <f>SUM('1 Talia'!C20)</f>
        <v>12</v>
      </c>
      <c r="D3">
        <f>SUM('1 Talia'!D20)</f>
        <v>72</v>
      </c>
      <c r="E3">
        <f>SUM('1 Talia'!E20)</f>
        <v>8</v>
      </c>
      <c r="F3">
        <f>SUM('1 Talia'!F20)</f>
        <v>0.39130434782608697</v>
      </c>
      <c r="G3">
        <f>SUM('1 Talia'!G20)</f>
        <v>-140</v>
      </c>
      <c r="I3">
        <f>SUM('2 Talie'!B23)</f>
        <v>90</v>
      </c>
      <c r="J3">
        <f>SUM('2 Talie'!C23)</f>
        <v>25</v>
      </c>
      <c r="K3">
        <f>SUM('2 Talie'!D23)</f>
        <v>105</v>
      </c>
      <c r="L3">
        <f>SUM('2 Talie'!E23)</f>
        <v>7</v>
      </c>
      <c r="M3">
        <f>SUM('2 Talie'!F23)</f>
        <v>0.40909090909090912</v>
      </c>
      <c r="N3">
        <f>SUM('2 Talie'!G23)</f>
        <v>-115</v>
      </c>
      <c r="P3">
        <f>SUM('3 Talie'!B23)</f>
        <v>46</v>
      </c>
      <c r="Q3">
        <f>SUM('3 Talie'!C23)</f>
        <v>11</v>
      </c>
      <c r="R3">
        <f>SUM('3 Talie'!D23)</f>
        <v>56</v>
      </c>
      <c r="S3">
        <f>SUM('3 Talie'!E23)</f>
        <v>4</v>
      </c>
      <c r="T3">
        <f>SUM('3 Talie'!F23)</f>
        <v>0.40707964601769914</v>
      </c>
      <c r="U3">
        <f>SUM('3 Talie'!G23)</f>
        <v>-80</v>
      </c>
      <c r="W3">
        <f>SUM('4 Talie'!B23)</f>
        <v>22</v>
      </c>
      <c r="X3">
        <f>SUM('4 Talie'!C23)</f>
        <v>1</v>
      </c>
      <c r="Y3">
        <f>SUM('4 Talie'!D23)</f>
        <v>12</v>
      </c>
      <c r="Z3">
        <f>SUM('4 Talie'!E23)</f>
        <v>1</v>
      </c>
      <c r="AA3">
        <f>SUM('4 Talie'!F23)</f>
        <v>0.62857142857142856</v>
      </c>
      <c r="AB3">
        <f>SUM('4 Talie'!G23)</f>
        <v>105</v>
      </c>
    </row>
    <row r="4" spans="1:28" x14ac:dyDescent="0.25">
      <c r="A4" t="s">
        <v>2</v>
      </c>
      <c r="B4">
        <f>SUM('1 Talia'!B21)</f>
        <v>49</v>
      </c>
      <c r="C4">
        <f>SUM('1 Talia'!C21)</f>
        <v>3</v>
      </c>
      <c r="D4">
        <f>SUM('1 Talia'!D21)</f>
        <v>97</v>
      </c>
      <c r="E4">
        <f>SUM('1 Talia'!E21)</f>
        <v>7</v>
      </c>
      <c r="F4">
        <f>SUM('1 Talia'!F21)</f>
        <v>0.32885906040268459</v>
      </c>
      <c r="G4">
        <f>SUM('1 Talia'!G21)</f>
        <v>-445</v>
      </c>
      <c r="I4">
        <f>SUM('2 Talie'!B24)</f>
        <v>78</v>
      </c>
      <c r="J4">
        <f>SUM('2 Talie'!C24)</f>
        <v>9</v>
      </c>
      <c r="K4">
        <f>SUM('2 Talie'!D24)</f>
        <v>146</v>
      </c>
      <c r="L4">
        <f>SUM('2 Talie'!E24)</f>
        <v>10</v>
      </c>
      <c r="M4">
        <f>SUM('2 Talie'!F24)</f>
        <v>0.33476394849785407</v>
      </c>
      <c r="N4">
        <f>SUM('2 Talie'!G24)</f>
        <v>-630</v>
      </c>
      <c r="P4">
        <f>SUM('3 Talie'!B24)</f>
        <v>29</v>
      </c>
      <c r="Q4">
        <f>SUM('3 Talie'!C24)</f>
        <v>7</v>
      </c>
      <c r="R4">
        <f>SUM('3 Talie'!D24)</f>
        <v>85</v>
      </c>
      <c r="S4">
        <f>SUM('3 Talie'!E24)</f>
        <v>7</v>
      </c>
      <c r="T4">
        <f>SUM('3 Talie'!F24)</f>
        <v>0.23966942148760331</v>
      </c>
      <c r="U4">
        <f>SUM('3 Talie'!G24)</f>
        <v>-525</v>
      </c>
      <c r="W4">
        <f>SUM('4 Talie'!B24)</f>
        <v>11</v>
      </c>
      <c r="X4">
        <f>SUM('4 Talie'!C24)</f>
        <v>3</v>
      </c>
      <c r="Y4">
        <f>SUM('4 Talie'!D24)</f>
        <v>27</v>
      </c>
      <c r="Z4">
        <f>SUM('4 Talie'!E24)</f>
        <v>3</v>
      </c>
      <c r="AA4">
        <f>SUM('4 Talie'!F24)</f>
        <v>0.26829268292682928</v>
      </c>
      <c r="AB4">
        <f>SUM('4 Talie'!G24)</f>
        <v>-145</v>
      </c>
    </row>
    <row r="5" spans="1:28" x14ac:dyDescent="0.25">
      <c r="A5" t="s">
        <v>3</v>
      </c>
      <c r="B5">
        <f>SUM('1 Talia'!B22)</f>
        <v>45</v>
      </c>
      <c r="C5">
        <f>SUM('1 Talia'!C22)</f>
        <v>10</v>
      </c>
      <c r="D5">
        <f>SUM('1 Talia'!D22)</f>
        <v>90</v>
      </c>
      <c r="E5">
        <f>SUM('1 Talia'!E22)</f>
        <v>6</v>
      </c>
      <c r="F5">
        <f>SUM('1 Talia'!F22)</f>
        <v>0.31034482758620691</v>
      </c>
      <c r="G5">
        <f>SUM('1 Talia'!G22)</f>
        <v>-420</v>
      </c>
      <c r="I5">
        <f>SUM('2 Talie'!B25)</f>
        <v>55</v>
      </c>
      <c r="J5">
        <f>SUM('2 Talie'!C25)</f>
        <v>14</v>
      </c>
      <c r="K5">
        <f>SUM('2 Talie'!D25)</f>
        <v>163</v>
      </c>
      <c r="L5">
        <f>SUM('2 Talie'!E25)</f>
        <v>12</v>
      </c>
      <c r="M5">
        <f>SUM('2 Talie'!F25)</f>
        <v>0.23706896551724138</v>
      </c>
      <c r="N5">
        <f>SUM('2 Talie'!G25)</f>
        <v>-1020</v>
      </c>
      <c r="P5">
        <f>SUM('3 Talie'!B25)</f>
        <v>36</v>
      </c>
      <c r="Q5">
        <f>SUM('3 Talie'!C25)</f>
        <v>10</v>
      </c>
      <c r="R5">
        <f>SUM('3 Talie'!D25)</f>
        <v>74</v>
      </c>
      <c r="S5">
        <f>SUM('3 Talie'!E25)</f>
        <v>7</v>
      </c>
      <c r="T5">
        <f>SUM('3 Talie'!F25)</f>
        <v>0.3</v>
      </c>
      <c r="U5">
        <f>SUM('3 Talie'!G25)</f>
        <v>-345</v>
      </c>
      <c r="W5">
        <f>SUM('4 Talie'!B25)</f>
        <v>14</v>
      </c>
      <c r="X5">
        <f>SUM('4 Talie'!C25)</f>
        <v>1</v>
      </c>
      <c r="Y5">
        <f>SUM('4 Talie'!D25)</f>
        <v>24</v>
      </c>
      <c r="Z5">
        <f>SUM('4 Talie'!E25)</f>
        <v>0</v>
      </c>
      <c r="AA5">
        <f>SUM('4 Talie'!F25)</f>
        <v>0.35897435897435898</v>
      </c>
      <c r="AB5">
        <f>SUM('4 Talie'!G25)</f>
        <v>-100</v>
      </c>
    </row>
    <row r="6" spans="1:28" x14ac:dyDescent="0.25">
      <c r="A6" t="s">
        <v>4</v>
      </c>
      <c r="B6">
        <f>SUM('1 Talia'!B23)</f>
        <v>58</v>
      </c>
      <c r="C6">
        <f>SUM('1 Talia'!C23)</f>
        <v>11</v>
      </c>
      <c r="D6">
        <f>SUM('1 Talia'!D23)</f>
        <v>68</v>
      </c>
      <c r="E6">
        <f>SUM('1 Talia'!E23)</f>
        <v>5</v>
      </c>
      <c r="F6">
        <f>SUM('1 Talia'!F23)</f>
        <v>0.42335766423357662</v>
      </c>
      <c r="G6">
        <f>SUM('1 Talia'!G23)</f>
        <v>-75</v>
      </c>
      <c r="I6">
        <f>SUM('2 Talie'!B26)</f>
        <v>86</v>
      </c>
      <c r="J6">
        <f>SUM('2 Talie'!C26)</f>
        <v>28</v>
      </c>
      <c r="K6">
        <f>SUM('2 Talie'!D26)</f>
        <v>108</v>
      </c>
      <c r="L6">
        <f>SUM('2 Talie'!E26)</f>
        <v>6</v>
      </c>
      <c r="M6">
        <f>SUM('2 Talie'!F26)</f>
        <v>0.38738738738738737</v>
      </c>
      <c r="N6">
        <f>SUM('2 Talie'!G26)</f>
        <v>-190</v>
      </c>
      <c r="P6">
        <f>SUM('3 Talie'!B26)</f>
        <v>48</v>
      </c>
      <c r="Q6">
        <f>SUM('3 Talie'!C26)</f>
        <v>11</v>
      </c>
      <c r="R6">
        <f>SUM('3 Talie'!D26)</f>
        <v>53</v>
      </c>
      <c r="S6">
        <f>SUM('3 Talie'!E26)</f>
        <v>1</v>
      </c>
      <c r="T6">
        <f>SUM('3 Talie'!F26)</f>
        <v>0.42857142857142855</v>
      </c>
      <c r="U6">
        <f>SUM('3 Talie'!G26)</f>
        <v>-45</v>
      </c>
      <c r="W6">
        <f>SUM('4 Talie'!B26)</f>
        <v>15</v>
      </c>
      <c r="X6">
        <f>SUM('4 Talie'!C26)</f>
        <v>3</v>
      </c>
      <c r="Y6">
        <f>SUM('4 Talie'!D26)</f>
        <v>20</v>
      </c>
      <c r="Z6">
        <f>SUM('4 Talie'!E26)</f>
        <v>3</v>
      </c>
      <c r="AA6">
        <f>SUM('4 Talie'!F26)</f>
        <v>0.39473684210526316</v>
      </c>
      <c r="AB6">
        <f>SUM('4 Talie'!G26)</f>
        <v>-35</v>
      </c>
    </row>
    <row r="7" spans="1:28" x14ac:dyDescent="0.25">
      <c r="A7" t="s">
        <v>5</v>
      </c>
      <c r="B7">
        <f>SUM('1 Talia'!B24)</f>
        <v>62</v>
      </c>
      <c r="C7">
        <f>SUM('1 Talia'!C24)</f>
        <v>12</v>
      </c>
      <c r="D7">
        <f>SUM('1 Talia'!D24)</f>
        <v>79</v>
      </c>
      <c r="E7">
        <f>SUM('1 Talia'!E24)</f>
        <v>6</v>
      </c>
      <c r="F7">
        <f>SUM('1 Talia'!F24)</f>
        <v>0.40522875816993464</v>
      </c>
      <c r="G7">
        <f>SUM('1 Talia'!G24)</f>
        <v>-140</v>
      </c>
      <c r="I7">
        <f>SUM('2 Talie'!B27)</f>
        <v>108</v>
      </c>
      <c r="J7">
        <f>SUM('2 Talie'!C27)</f>
        <v>19</v>
      </c>
      <c r="K7">
        <f>SUM('2 Talie'!D27)</f>
        <v>114</v>
      </c>
      <c r="L7">
        <f>SUM('2 Talie'!E27)</f>
        <v>15</v>
      </c>
      <c r="M7">
        <f>SUM('2 Talie'!F27)</f>
        <v>0.44813278008298757</v>
      </c>
      <c r="N7">
        <f>SUM('2 Talie'!G27)</f>
        <v>15</v>
      </c>
      <c r="P7">
        <f>SUM('3 Talie'!B27)</f>
        <v>45</v>
      </c>
      <c r="Q7">
        <f>SUM('3 Talie'!C27)</f>
        <v>12</v>
      </c>
      <c r="R7">
        <f>SUM('3 Talie'!D27)</f>
        <v>67</v>
      </c>
      <c r="S7">
        <f>SUM('3 Talie'!E27)</f>
        <v>7</v>
      </c>
      <c r="T7">
        <f>SUM('3 Talie'!F27)</f>
        <v>0.36290322580645162</v>
      </c>
      <c r="U7">
        <f>SUM('3 Talie'!G27)</f>
        <v>-185</v>
      </c>
      <c r="W7">
        <f>SUM('4 Talie'!B27)</f>
        <v>17</v>
      </c>
      <c r="X7">
        <f>SUM('4 Talie'!C27)</f>
        <v>4</v>
      </c>
      <c r="Y7">
        <f>SUM('4 Talie'!D27)</f>
        <v>18</v>
      </c>
      <c r="Z7">
        <f>SUM('4 Talie'!E27)</f>
        <v>1</v>
      </c>
      <c r="AA7">
        <f>SUM('4 Talie'!F27)</f>
        <v>0.4358974358974359</v>
      </c>
      <c r="AB7">
        <f>SUM('4 Talie'!G27)</f>
        <v>-5</v>
      </c>
    </row>
    <row r="8" spans="1:28" x14ac:dyDescent="0.25">
      <c r="A8" t="s">
        <v>6</v>
      </c>
      <c r="B8">
        <f>SUM('1 Talia'!B25)</f>
        <v>51</v>
      </c>
      <c r="C8">
        <f>SUM('1 Talia'!C25)</f>
        <v>9</v>
      </c>
      <c r="D8">
        <f>SUM('1 Talia'!D25)</f>
        <v>67</v>
      </c>
      <c r="E8">
        <f>SUM('1 Talia'!E25)</f>
        <v>6</v>
      </c>
      <c r="F8">
        <f>SUM('1 Talia'!F25)</f>
        <v>0.40157480314960631</v>
      </c>
      <c r="G8">
        <f>SUM('1 Talia'!G25)</f>
        <v>-130</v>
      </c>
      <c r="I8">
        <f>SUM('2 Talie'!B28)</f>
        <v>79</v>
      </c>
      <c r="J8">
        <f>SUM('2 Talie'!C28)</f>
        <v>13</v>
      </c>
      <c r="K8">
        <f>SUM('2 Talie'!D28)</f>
        <v>84</v>
      </c>
      <c r="L8">
        <f>SUM('2 Talie'!E28)</f>
        <v>11</v>
      </c>
      <c r="M8">
        <f>SUM('2 Talie'!F28)</f>
        <v>0.44886363636363635</v>
      </c>
      <c r="N8">
        <f>SUM('2 Talie'!G28)</f>
        <v>5</v>
      </c>
      <c r="P8">
        <f>SUM('3 Talie'!B28)</f>
        <v>46</v>
      </c>
      <c r="Q8">
        <f>SUM('3 Talie'!C28)</f>
        <v>10</v>
      </c>
      <c r="R8">
        <f>SUM('3 Talie'!D28)</f>
        <v>60</v>
      </c>
      <c r="S8">
        <f>SUM('3 Talie'!E28)</f>
        <v>3</v>
      </c>
      <c r="T8">
        <f>SUM('3 Talie'!F28)</f>
        <v>0.39655172413793105</v>
      </c>
      <c r="U8">
        <f>SUM('3 Talie'!G28)</f>
        <v>-125</v>
      </c>
      <c r="W8">
        <f>SUM('4 Talie'!B28)</f>
        <v>0</v>
      </c>
      <c r="X8">
        <f>SUM('4 Talie'!C28)</f>
        <v>1</v>
      </c>
      <c r="Y8">
        <f>SUM('4 Talie'!D28)</f>
        <v>7</v>
      </c>
      <c r="Z8">
        <f>SUM('4 Talie'!E28)</f>
        <v>0</v>
      </c>
      <c r="AA8">
        <f>SUM('4 Talie'!F28)</f>
        <v>0</v>
      </c>
      <c r="AB8">
        <f>SUM('4 Talie'!G28)</f>
        <v>-70</v>
      </c>
    </row>
    <row r="9" spans="1:28" x14ac:dyDescent="0.25">
      <c r="A9" t="s">
        <v>7</v>
      </c>
      <c r="B9">
        <f>SUM('1 Talia'!B26)</f>
        <v>65</v>
      </c>
      <c r="C9">
        <f>SUM('1 Talia'!C26)</f>
        <v>12</v>
      </c>
      <c r="D9">
        <f>SUM('1 Talia'!D26)</f>
        <v>65</v>
      </c>
      <c r="E9">
        <f>SUM('1 Talia'!E26)</f>
        <v>9</v>
      </c>
      <c r="F9">
        <f>SUM('1 Talia'!F26)</f>
        <v>0.45774647887323944</v>
      </c>
      <c r="G9">
        <f>SUM('1 Talia'!G26)</f>
        <v>45</v>
      </c>
      <c r="I9">
        <f>SUM('2 Talie'!B29)</f>
        <v>106</v>
      </c>
      <c r="J9">
        <f>SUM('2 Talie'!C29)</f>
        <v>22</v>
      </c>
      <c r="K9">
        <f>SUM('2 Talie'!D29)</f>
        <v>97</v>
      </c>
      <c r="L9">
        <f>SUM('2 Talie'!E29)</f>
        <v>9</v>
      </c>
      <c r="M9">
        <f>SUM('2 Talie'!F29)</f>
        <v>0.47111111111111109</v>
      </c>
      <c r="N9">
        <f>SUM('2 Talie'!G29)</f>
        <v>135</v>
      </c>
      <c r="P9">
        <f>SUM('3 Talie'!B29)</f>
        <v>41</v>
      </c>
      <c r="Q9">
        <f>SUM('3 Talie'!C29)</f>
        <v>12</v>
      </c>
      <c r="R9">
        <f>SUM('3 Talie'!D29)</f>
        <v>62</v>
      </c>
      <c r="S9">
        <f>SUM('3 Talie'!E29)</f>
        <v>4</v>
      </c>
      <c r="T9">
        <f>SUM('3 Talie'!F29)</f>
        <v>0.35652173913043478</v>
      </c>
      <c r="U9">
        <f>SUM('3 Talie'!G29)</f>
        <v>-190</v>
      </c>
      <c r="W9">
        <f>SUM('4 Talie'!B29)</f>
        <v>19</v>
      </c>
      <c r="X9">
        <f>SUM('4 Talie'!C29)</f>
        <v>5</v>
      </c>
      <c r="Y9">
        <f>SUM('4 Talie'!D29)</f>
        <v>15</v>
      </c>
      <c r="Z9">
        <f>SUM('4 Talie'!E29)</f>
        <v>2</v>
      </c>
      <c r="AA9">
        <f>SUM('4 Talie'!F29)</f>
        <v>0.48717948717948717</v>
      </c>
      <c r="AB9">
        <f>SUM('4 Talie'!G29)</f>
        <v>50</v>
      </c>
    </row>
    <row r="10" spans="1:28" x14ac:dyDescent="0.25">
      <c r="A10" t="s">
        <v>8</v>
      </c>
      <c r="B10">
        <f>SUM('1 Talia'!B27)</f>
        <v>61</v>
      </c>
      <c r="C10">
        <f>SUM('1 Talia'!C27)</f>
        <v>11</v>
      </c>
      <c r="D10">
        <f>SUM('1 Talia'!D27)</f>
        <v>66</v>
      </c>
      <c r="E10">
        <f>SUM('1 Talia'!E27)</f>
        <v>5</v>
      </c>
      <c r="F10">
        <f>SUM('1 Talia'!F27)</f>
        <v>0.4420289855072464</v>
      </c>
      <c r="G10">
        <f>SUM('1 Talia'!G27)</f>
        <v>-25</v>
      </c>
      <c r="I10">
        <f>SUM('2 Talie'!B30)</f>
        <v>89</v>
      </c>
      <c r="J10">
        <f>SUM('2 Talie'!C30)</f>
        <v>29</v>
      </c>
      <c r="K10">
        <f>SUM('2 Talie'!D30)</f>
        <v>106</v>
      </c>
      <c r="L10">
        <f>SUM('2 Talie'!E30)</f>
        <v>6</v>
      </c>
      <c r="M10">
        <f>SUM('2 Talie'!F30)</f>
        <v>0.39732142857142855</v>
      </c>
      <c r="N10">
        <f>SUM('2 Talie'!G30)</f>
        <v>-140</v>
      </c>
      <c r="P10">
        <f>SUM('3 Talie'!B30)</f>
        <v>48</v>
      </c>
      <c r="Q10">
        <f>SUM('3 Talie'!C30)</f>
        <v>11</v>
      </c>
      <c r="R10">
        <f>SUM('3 Talie'!D30)</f>
        <v>53</v>
      </c>
      <c r="S10">
        <f>SUM('3 Talie'!E30)</f>
        <v>1</v>
      </c>
      <c r="T10">
        <f>SUM('3 Talie'!F30)</f>
        <v>0.42857142857142855</v>
      </c>
      <c r="U10">
        <f>SUM('3 Talie'!G30)</f>
        <v>-45</v>
      </c>
      <c r="W10">
        <f>SUM('4 Talie'!B30)</f>
        <v>18</v>
      </c>
      <c r="X10">
        <f>SUM('4 Talie'!C30)</f>
        <v>3</v>
      </c>
      <c r="Y10">
        <f>SUM('4 Talie'!D30)</f>
        <v>15</v>
      </c>
      <c r="Z10">
        <f>SUM('4 Talie'!E30)</f>
        <v>0</v>
      </c>
      <c r="AA10">
        <f>SUM('4 Talie'!F30)</f>
        <v>0.5</v>
      </c>
      <c r="AB10">
        <f>SUM('4 Talie'!G30)</f>
        <v>30</v>
      </c>
    </row>
    <row r="11" spans="1:28" x14ac:dyDescent="0.25">
      <c r="A11" t="s">
        <v>9</v>
      </c>
      <c r="B11">
        <f>SUM('1 Talia'!B28)</f>
        <v>61</v>
      </c>
      <c r="C11">
        <f>SUM('1 Talia'!C28)</f>
        <v>11</v>
      </c>
      <c r="D11">
        <f>SUM('1 Talia'!D28)</f>
        <v>68</v>
      </c>
      <c r="E11">
        <f>SUM('1 Talia'!E28)</f>
        <v>7</v>
      </c>
      <c r="F11">
        <f>SUM('1 Talia'!F28)</f>
        <v>0.43571428571428572</v>
      </c>
      <c r="G11">
        <f>SUM('1 Talia'!G28)</f>
        <v>-35</v>
      </c>
      <c r="I11">
        <f>SUM('2 Talie'!B31)</f>
        <v>78</v>
      </c>
      <c r="J11">
        <f>SUM('2 Talie'!C31)</f>
        <v>17</v>
      </c>
      <c r="K11">
        <f>SUM('2 Talie'!D31)</f>
        <v>105</v>
      </c>
      <c r="L11">
        <f>SUM('2 Talie'!E31)</f>
        <v>12</v>
      </c>
      <c r="M11">
        <f>SUM('2 Talie'!F31)</f>
        <v>0.39</v>
      </c>
      <c r="N11">
        <f>SUM('2 Talie'!G31)</f>
        <v>-210</v>
      </c>
      <c r="P11">
        <f>SUM('3 Talie'!B31)</f>
        <v>37</v>
      </c>
      <c r="Q11">
        <f>SUM('3 Talie'!C31)</f>
        <v>5</v>
      </c>
      <c r="R11">
        <f>SUM('3 Talie'!D31)</f>
        <v>43</v>
      </c>
      <c r="S11">
        <f>SUM('3 Talie'!E31)</f>
        <v>2</v>
      </c>
      <c r="T11">
        <f>SUM('3 Talie'!F31)</f>
        <v>0.43529411764705883</v>
      </c>
      <c r="U11">
        <f>SUM('3 Talie'!G31)</f>
        <v>-50</v>
      </c>
      <c r="W11">
        <f>SUM('4 Talie'!B31)</f>
        <v>18</v>
      </c>
      <c r="X11">
        <f>SUM('4 Talie'!C31)</f>
        <v>3</v>
      </c>
      <c r="Y11">
        <f>SUM('4 Talie'!D31)</f>
        <v>16</v>
      </c>
      <c r="Z11">
        <f>SUM('4 Talie'!E31)</f>
        <v>2</v>
      </c>
      <c r="AA11">
        <f>SUM('4 Talie'!F31)</f>
        <v>0.48648648648648651</v>
      </c>
      <c r="AB11">
        <f>SUM('4 Talie'!G31)</f>
        <v>30</v>
      </c>
    </row>
    <row r="12" spans="1:28" x14ac:dyDescent="0.25">
      <c r="A12" t="s">
        <v>10</v>
      </c>
      <c r="B12">
        <f>SUM('1 Talia'!B29)</f>
        <v>59</v>
      </c>
      <c r="C12">
        <f>SUM('1 Talia'!C29)</f>
        <v>12</v>
      </c>
      <c r="D12">
        <f>SUM('1 Talia'!D29)</f>
        <v>64</v>
      </c>
      <c r="E12">
        <f>SUM('1 Talia'!E29)</f>
        <v>6</v>
      </c>
      <c r="F12">
        <f>SUM('1 Talia'!F29)</f>
        <v>0.43703703703703706</v>
      </c>
      <c r="G12">
        <f>SUM('1 Talia'!G29)</f>
        <v>-20</v>
      </c>
      <c r="I12">
        <f>SUM('2 Talie'!B32)</f>
        <v>113</v>
      </c>
      <c r="J12">
        <f>SUM('2 Talie'!C32)</f>
        <v>19</v>
      </c>
      <c r="K12">
        <f>SUM('2 Talie'!D32)</f>
        <v>102</v>
      </c>
      <c r="L12">
        <f>SUM('2 Talie'!E32)</f>
        <v>13</v>
      </c>
      <c r="M12">
        <f>SUM('2 Talie'!F32)</f>
        <v>0.48290598290598291</v>
      </c>
      <c r="N12">
        <f>SUM('2 Talie'!G32)</f>
        <v>175</v>
      </c>
      <c r="P12">
        <f>SUM('3 Talie'!B32)</f>
        <v>41</v>
      </c>
      <c r="Q12">
        <f>SUM('3 Talie'!C32)</f>
        <v>6</v>
      </c>
      <c r="R12">
        <f>SUM('3 Talie'!D32)</f>
        <v>66</v>
      </c>
      <c r="S12">
        <f>SUM('3 Talie'!E32)</f>
        <v>3</v>
      </c>
      <c r="T12">
        <f>SUM('3 Talie'!F32)</f>
        <v>0.36283185840707965</v>
      </c>
      <c r="U12">
        <f>SUM('3 Talie'!G32)</f>
        <v>-235</v>
      </c>
      <c r="W12">
        <f>SUM('4 Talie'!B32)</f>
        <v>21</v>
      </c>
      <c r="X12">
        <f>SUM('4 Talie'!C32)</f>
        <v>1</v>
      </c>
      <c r="Y12">
        <f>SUM('4 Talie'!D32)</f>
        <v>17</v>
      </c>
      <c r="Z12">
        <f>SUM('4 Talie'!E32)</f>
        <v>2</v>
      </c>
      <c r="AA12">
        <f>SUM('4 Talie'!F32)</f>
        <v>0.53846153846153844</v>
      </c>
      <c r="AB12">
        <f>SUM('4 Talie'!G32)</f>
        <v>50</v>
      </c>
    </row>
    <row r="13" spans="1:28" x14ac:dyDescent="0.25">
      <c r="A13" t="s">
        <v>11</v>
      </c>
      <c r="B13">
        <f>SUM('1 Talia'!B30)</f>
        <v>60</v>
      </c>
      <c r="C13">
        <f>SUM('1 Talia'!C30)</f>
        <v>12</v>
      </c>
      <c r="D13">
        <f>SUM('1 Talia'!D30)</f>
        <v>85</v>
      </c>
      <c r="E13">
        <f>SUM('1 Talia'!E30)</f>
        <v>5</v>
      </c>
      <c r="F13">
        <f>SUM('1 Talia'!F30)</f>
        <v>0.38216560509554143</v>
      </c>
      <c r="G13">
        <f>SUM('1 Talia'!G30)</f>
        <v>-225</v>
      </c>
      <c r="I13">
        <f>SUM('2 Talie'!B33)</f>
        <v>103</v>
      </c>
      <c r="J13">
        <f>SUM('2 Talie'!C33)</f>
        <v>13</v>
      </c>
      <c r="K13">
        <f>SUM('2 Talie'!D33)</f>
        <v>136</v>
      </c>
      <c r="L13">
        <f>SUM('2 Talie'!E33)</f>
        <v>11</v>
      </c>
      <c r="M13">
        <f>SUM('2 Talie'!F33)</f>
        <v>0.40873015873015872</v>
      </c>
      <c r="N13">
        <f>SUM('2 Talie'!G33)</f>
        <v>-275</v>
      </c>
      <c r="P13">
        <f>SUM('3 Talie'!B33)</f>
        <v>43</v>
      </c>
      <c r="Q13">
        <f>SUM('3 Talie'!C33)</f>
        <v>8</v>
      </c>
      <c r="R13">
        <f>SUM('3 Talie'!D33)</f>
        <v>77</v>
      </c>
      <c r="S13">
        <f>SUM('3 Talie'!E33)</f>
        <v>4</v>
      </c>
      <c r="T13">
        <f>SUM('3 Talie'!F33)</f>
        <v>0.3359375</v>
      </c>
      <c r="U13">
        <f>SUM('3 Talie'!G33)</f>
        <v>-320</v>
      </c>
      <c r="W13">
        <f>SUM('4 Talie'!B33)</f>
        <v>18</v>
      </c>
      <c r="X13">
        <f>SUM('4 Talie'!C33)</f>
        <v>4</v>
      </c>
      <c r="Y13">
        <f>SUM('4 Talie'!D33)</f>
        <v>18</v>
      </c>
      <c r="Z13">
        <f>SUM('4 Talie'!E33)</f>
        <v>0</v>
      </c>
      <c r="AA13">
        <f>SUM('4 Talie'!F33)</f>
        <v>0.45</v>
      </c>
      <c r="AB13">
        <f>SUM('4 Talie'!G33)</f>
        <v>0</v>
      </c>
    </row>
    <row r="16" spans="1:28" x14ac:dyDescent="0.25">
      <c r="A16" t="s">
        <v>22</v>
      </c>
      <c r="I16" t="s">
        <v>23</v>
      </c>
      <c r="P16" t="s">
        <v>24</v>
      </c>
      <c r="W16" t="s">
        <v>25</v>
      </c>
    </row>
    <row r="20" spans="1:11" x14ac:dyDescent="0.25">
      <c r="A20" s="1"/>
      <c r="B20" s="1" t="s">
        <v>12</v>
      </c>
      <c r="C20" s="1" t="s">
        <v>13</v>
      </c>
      <c r="D20" s="1" t="s">
        <v>14</v>
      </c>
      <c r="E20" s="1" t="s">
        <v>15</v>
      </c>
      <c r="F20" s="1" t="s">
        <v>21</v>
      </c>
      <c r="G20" s="1" t="s">
        <v>16</v>
      </c>
      <c r="H20" s="1" t="s">
        <v>26</v>
      </c>
      <c r="I20" s="1" t="s">
        <v>27</v>
      </c>
      <c r="J20" s="1" t="s">
        <v>28</v>
      </c>
      <c r="K20" s="6"/>
    </row>
    <row r="21" spans="1:11" x14ac:dyDescent="0.25">
      <c r="A21" s="1" t="s">
        <v>1</v>
      </c>
      <c r="B21" s="1">
        <f t="shared" ref="B21:B32" si="0">B2+I2</f>
        <v>81</v>
      </c>
      <c r="C21" s="1">
        <f t="shared" ref="C21:C32" si="1">C2+J2</f>
        <v>12</v>
      </c>
      <c r="D21" s="1">
        <f t="shared" ref="D21:D32" si="2">D2+K2</f>
        <v>242</v>
      </c>
      <c r="E21" s="1">
        <f t="shared" ref="E21:E32" si="3">E2+L2</f>
        <v>10</v>
      </c>
      <c r="F21" s="1">
        <f>B21/(B21+C21+D21)</f>
        <v>0.2417910447761194</v>
      </c>
      <c r="G21" s="1">
        <f>(B21-D21+0.5*E21)*10</f>
        <v>-1560</v>
      </c>
      <c r="H21" s="1">
        <f>B21+C21+D21</f>
        <v>335</v>
      </c>
      <c r="I21" s="1">
        <f>D21/H21</f>
        <v>0.72238805970149256</v>
      </c>
      <c r="J21" s="2">
        <f>B21/D21</f>
        <v>0.33471074380165289</v>
      </c>
    </row>
    <row r="22" spans="1:11" x14ac:dyDescent="0.25">
      <c r="A22" s="1" t="s">
        <v>0</v>
      </c>
      <c r="B22" s="1">
        <f t="shared" si="0"/>
        <v>144</v>
      </c>
      <c r="C22" s="1">
        <f t="shared" si="1"/>
        <v>37</v>
      </c>
      <c r="D22" s="1">
        <f t="shared" si="2"/>
        <v>177</v>
      </c>
      <c r="E22" s="1">
        <f t="shared" si="3"/>
        <v>15</v>
      </c>
      <c r="F22" s="1">
        <f t="shared" ref="F22:F32" si="4">B22/(B22+C22+D22)</f>
        <v>0.4022346368715084</v>
      </c>
      <c r="G22" s="1">
        <f t="shared" ref="G22:G32" si="5">(B22-D22+0.5*E22)*10</f>
        <v>-255</v>
      </c>
      <c r="H22" s="1">
        <f t="shared" ref="H22:H32" si="6">B22+C22+D22</f>
        <v>358</v>
      </c>
      <c r="I22" s="1">
        <f t="shared" ref="I22:I32" si="7">D22/H22</f>
        <v>0.49441340782122906</v>
      </c>
      <c r="J22" s="1">
        <f t="shared" ref="J22:J32" si="8">B22/D22</f>
        <v>0.81355932203389836</v>
      </c>
    </row>
    <row r="23" spans="1:11" x14ac:dyDescent="0.25">
      <c r="A23" s="1" t="s">
        <v>2</v>
      </c>
      <c r="B23" s="1">
        <f t="shared" si="0"/>
        <v>127</v>
      </c>
      <c r="C23" s="1">
        <f t="shared" si="1"/>
        <v>12</v>
      </c>
      <c r="D23" s="1">
        <f t="shared" si="2"/>
        <v>243</v>
      </c>
      <c r="E23" s="1">
        <f t="shared" si="3"/>
        <v>17</v>
      </c>
      <c r="F23" s="1">
        <f t="shared" si="4"/>
        <v>0.33246073298429318</v>
      </c>
      <c r="G23" s="1">
        <f t="shared" si="5"/>
        <v>-1075</v>
      </c>
      <c r="H23" s="1">
        <f t="shared" si="6"/>
        <v>382</v>
      </c>
      <c r="I23" s="1">
        <f t="shared" si="7"/>
        <v>0.63612565445026181</v>
      </c>
      <c r="J23" s="4">
        <f t="shared" si="8"/>
        <v>0.52263374485596703</v>
      </c>
    </row>
    <row r="24" spans="1:11" x14ac:dyDescent="0.25">
      <c r="A24" s="1" t="s">
        <v>3</v>
      </c>
      <c r="B24" s="1">
        <f t="shared" si="0"/>
        <v>100</v>
      </c>
      <c r="C24" s="1">
        <f t="shared" si="1"/>
        <v>24</v>
      </c>
      <c r="D24" s="1">
        <f t="shared" si="2"/>
        <v>253</v>
      </c>
      <c r="E24" s="1">
        <f t="shared" si="3"/>
        <v>18</v>
      </c>
      <c r="F24" s="1">
        <f t="shared" si="4"/>
        <v>0.26525198938992045</v>
      </c>
      <c r="G24" s="1">
        <f t="shared" si="5"/>
        <v>-1440</v>
      </c>
      <c r="H24" s="1">
        <f t="shared" si="6"/>
        <v>377</v>
      </c>
      <c r="I24" s="1">
        <f t="shared" si="7"/>
        <v>0.67108753315649872</v>
      </c>
      <c r="J24" s="2">
        <f t="shared" si="8"/>
        <v>0.39525691699604742</v>
      </c>
    </row>
    <row r="25" spans="1:11" x14ac:dyDescent="0.25">
      <c r="A25" s="1" t="s">
        <v>4</v>
      </c>
      <c r="B25" s="1">
        <f t="shared" si="0"/>
        <v>144</v>
      </c>
      <c r="C25" s="1">
        <f t="shared" si="1"/>
        <v>39</v>
      </c>
      <c r="D25" s="1">
        <f t="shared" si="2"/>
        <v>176</v>
      </c>
      <c r="E25" s="1">
        <f t="shared" si="3"/>
        <v>11</v>
      </c>
      <c r="F25" s="1">
        <f t="shared" si="4"/>
        <v>0.4011142061281337</v>
      </c>
      <c r="G25" s="1">
        <f t="shared" si="5"/>
        <v>-265</v>
      </c>
      <c r="H25" s="1">
        <f t="shared" si="6"/>
        <v>359</v>
      </c>
      <c r="I25" s="1">
        <f t="shared" si="7"/>
        <v>0.49025069637883006</v>
      </c>
      <c r="J25" s="1">
        <f t="shared" si="8"/>
        <v>0.81818181818181823</v>
      </c>
    </row>
    <row r="26" spans="1:11" x14ac:dyDescent="0.25">
      <c r="A26" s="1" t="s">
        <v>5</v>
      </c>
      <c r="B26" s="1">
        <f t="shared" si="0"/>
        <v>170</v>
      </c>
      <c r="C26" s="1">
        <f t="shared" si="1"/>
        <v>31</v>
      </c>
      <c r="D26" s="1">
        <f t="shared" si="2"/>
        <v>193</v>
      </c>
      <c r="E26" s="1">
        <f t="shared" si="3"/>
        <v>21</v>
      </c>
      <c r="F26" s="1">
        <f t="shared" si="4"/>
        <v>0.43147208121827413</v>
      </c>
      <c r="G26" s="1">
        <f t="shared" si="5"/>
        <v>-125</v>
      </c>
      <c r="H26" s="1">
        <f t="shared" si="6"/>
        <v>394</v>
      </c>
      <c r="I26" s="1">
        <f t="shared" si="7"/>
        <v>0.48984771573604063</v>
      </c>
      <c r="J26" s="1">
        <f t="shared" si="8"/>
        <v>0.88082901554404147</v>
      </c>
    </row>
    <row r="27" spans="1:11" x14ac:dyDescent="0.25">
      <c r="A27" s="1" t="s">
        <v>6</v>
      </c>
      <c r="B27" s="1">
        <f t="shared" si="0"/>
        <v>130</v>
      </c>
      <c r="C27" s="1">
        <f t="shared" si="1"/>
        <v>22</v>
      </c>
      <c r="D27" s="1">
        <f t="shared" si="2"/>
        <v>151</v>
      </c>
      <c r="E27" s="1">
        <f t="shared" si="3"/>
        <v>17</v>
      </c>
      <c r="F27" s="1">
        <f t="shared" si="4"/>
        <v>0.42904290429042902</v>
      </c>
      <c r="G27" s="1">
        <f t="shared" si="5"/>
        <v>-125</v>
      </c>
      <c r="H27" s="1">
        <f t="shared" si="6"/>
        <v>303</v>
      </c>
      <c r="I27" s="1">
        <f t="shared" si="7"/>
        <v>0.49834983498349833</v>
      </c>
      <c r="J27" s="1">
        <f t="shared" si="8"/>
        <v>0.86092715231788075</v>
      </c>
    </row>
    <row r="28" spans="1:11" x14ac:dyDescent="0.25">
      <c r="A28" s="1" t="s">
        <v>7</v>
      </c>
      <c r="B28" s="1">
        <f t="shared" si="0"/>
        <v>171</v>
      </c>
      <c r="C28" s="1">
        <f t="shared" si="1"/>
        <v>34</v>
      </c>
      <c r="D28" s="1">
        <f t="shared" si="2"/>
        <v>162</v>
      </c>
      <c r="E28" s="1">
        <f t="shared" si="3"/>
        <v>18</v>
      </c>
      <c r="F28" s="1">
        <f t="shared" si="4"/>
        <v>0.4659400544959128</v>
      </c>
      <c r="G28" s="5">
        <f t="shared" si="5"/>
        <v>180</v>
      </c>
      <c r="H28" s="1">
        <f t="shared" si="6"/>
        <v>367</v>
      </c>
      <c r="I28" s="1">
        <f t="shared" si="7"/>
        <v>0.44141689373297005</v>
      </c>
      <c r="J28" s="3">
        <f t="shared" si="8"/>
        <v>1.0555555555555556</v>
      </c>
    </row>
    <row r="29" spans="1:11" x14ac:dyDescent="0.25">
      <c r="A29" s="1" t="s">
        <v>8</v>
      </c>
      <c r="B29" s="1">
        <f t="shared" si="0"/>
        <v>150</v>
      </c>
      <c r="C29" s="1">
        <f t="shared" si="1"/>
        <v>40</v>
      </c>
      <c r="D29" s="1">
        <f t="shared" si="2"/>
        <v>172</v>
      </c>
      <c r="E29" s="1">
        <f t="shared" si="3"/>
        <v>11</v>
      </c>
      <c r="F29" s="1">
        <f t="shared" si="4"/>
        <v>0.4143646408839779</v>
      </c>
      <c r="G29" s="1">
        <f t="shared" si="5"/>
        <v>-165</v>
      </c>
      <c r="H29" s="1">
        <f t="shared" si="6"/>
        <v>362</v>
      </c>
      <c r="I29" s="1">
        <f t="shared" si="7"/>
        <v>0.47513812154696133</v>
      </c>
      <c r="J29" s="1">
        <f t="shared" si="8"/>
        <v>0.87209302325581395</v>
      </c>
    </row>
    <row r="30" spans="1:11" x14ac:dyDescent="0.25">
      <c r="A30" s="1" t="s">
        <v>9</v>
      </c>
      <c r="B30" s="1">
        <f t="shared" si="0"/>
        <v>139</v>
      </c>
      <c r="C30" s="1">
        <f t="shared" si="1"/>
        <v>28</v>
      </c>
      <c r="D30" s="1">
        <f t="shared" si="2"/>
        <v>173</v>
      </c>
      <c r="E30" s="1">
        <f t="shared" si="3"/>
        <v>19</v>
      </c>
      <c r="F30" s="1">
        <f t="shared" si="4"/>
        <v>0.4088235294117647</v>
      </c>
      <c r="G30" s="1">
        <f t="shared" si="5"/>
        <v>-245</v>
      </c>
      <c r="H30" s="1">
        <f t="shared" si="6"/>
        <v>340</v>
      </c>
      <c r="I30" s="1">
        <f t="shared" si="7"/>
        <v>0.50882352941176467</v>
      </c>
      <c r="J30" s="1">
        <f t="shared" si="8"/>
        <v>0.80346820809248554</v>
      </c>
    </row>
    <row r="31" spans="1:11" x14ac:dyDescent="0.25">
      <c r="A31" s="1" t="s">
        <v>10</v>
      </c>
      <c r="B31" s="1">
        <f t="shared" si="0"/>
        <v>172</v>
      </c>
      <c r="C31" s="1">
        <f t="shared" si="1"/>
        <v>31</v>
      </c>
      <c r="D31" s="1">
        <f t="shared" si="2"/>
        <v>166</v>
      </c>
      <c r="E31" s="1">
        <f t="shared" si="3"/>
        <v>19</v>
      </c>
      <c r="F31" s="1">
        <f t="shared" si="4"/>
        <v>0.46612466124661245</v>
      </c>
      <c r="G31" s="5">
        <f t="shared" si="5"/>
        <v>155</v>
      </c>
      <c r="H31" s="1">
        <f t="shared" si="6"/>
        <v>369</v>
      </c>
      <c r="I31" s="1">
        <f t="shared" si="7"/>
        <v>0.44986449864498645</v>
      </c>
      <c r="J31" s="3">
        <f t="shared" si="8"/>
        <v>1.036144578313253</v>
      </c>
    </row>
    <row r="32" spans="1:11" x14ac:dyDescent="0.25">
      <c r="A32" s="8" t="s">
        <v>11</v>
      </c>
      <c r="B32" s="8">
        <f t="shared" si="0"/>
        <v>163</v>
      </c>
      <c r="C32" s="8">
        <f t="shared" si="1"/>
        <v>25</v>
      </c>
      <c r="D32" s="8">
        <f t="shared" si="2"/>
        <v>221</v>
      </c>
      <c r="E32" s="8">
        <f t="shared" si="3"/>
        <v>16</v>
      </c>
      <c r="F32" s="8">
        <f t="shared" si="4"/>
        <v>0.39853300733496333</v>
      </c>
      <c r="G32" s="8">
        <f t="shared" si="5"/>
        <v>-500</v>
      </c>
      <c r="H32" s="8">
        <f t="shared" si="6"/>
        <v>409</v>
      </c>
      <c r="I32" s="8">
        <f t="shared" si="7"/>
        <v>0.54034229828850855</v>
      </c>
      <c r="J32" s="8">
        <f t="shared" si="8"/>
        <v>0.73755656108597289</v>
      </c>
    </row>
    <row r="33" spans="1:1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5" spans="1:11" x14ac:dyDescent="0.25">
      <c r="I35" s="7"/>
    </row>
    <row r="38" spans="1:11" x14ac:dyDescent="0.25">
      <c r="B38" t="s">
        <v>29</v>
      </c>
      <c r="C38" t="s">
        <v>30</v>
      </c>
      <c r="E38" t="s">
        <v>33</v>
      </c>
    </row>
    <row r="39" spans="1:11" x14ac:dyDescent="0.25">
      <c r="A39" t="s">
        <v>31</v>
      </c>
      <c r="B39">
        <f>SUM(B21:B33)</f>
        <v>1691</v>
      </c>
      <c r="C39">
        <f>SUM(E21:E33)</f>
        <v>192</v>
      </c>
      <c r="E39">
        <f>84/18</f>
        <v>4.666666666666667</v>
      </c>
    </row>
    <row r="40" spans="1:11" x14ac:dyDescent="0.25">
      <c r="A40" t="s">
        <v>32</v>
      </c>
      <c r="B40">
        <f>SUM(B21:B32)</f>
        <v>1691</v>
      </c>
      <c r="C40">
        <f>SUM(E21:E32)</f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2DA0-EC3A-4220-BFDC-D45586641FF7}">
  <dimension ref="A1:AD31"/>
  <sheetViews>
    <sheetView workbookViewId="0">
      <selection activeCell="AC28" sqref="AC28"/>
    </sheetView>
  </sheetViews>
  <sheetFormatPr defaultRowHeight="15" x14ac:dyDescent="0.25"/>
  <cols>
    <col min="1" max="1" width="18.5703125" bestFit="1" customWidth="1"/>
  </cols>
  <sheetData>
    <row r="1" spans="1:30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30" x14ac:dyDescent="0.25">
      <c r="A2" t="s">
        <v>1</v>
      </c>
      <c r="B2">
        <v>2</v>
      </c>
      <c r="C2">
        <v>0</v>
      </c>
      <c r="D2">
        <v>7</v>
      </c>
      <c r="E2">
        <v>1</v>
      </c>
      <c r="F2">
        <f t="shared" ref="F2:F13" si="0">(B2-D2+E2/2)*10</f>
        <v>-45</v>
      </c>
      <c r="H2">
        <v>22</v>
      </c>
      <c r="I2">
        <v>2</v>
      </c>
      <c r="J2">
        <v>60</v>
      </c>
      <c r="K2">
        <v>3</v>
      </c>
      <c r="L2">
        <f t="shared" ref="L2:L13" si="1">(H2-J2+K2/2)*10</f>
        <v>-365</v>
      </c>
      <c r="N2">
        <v>0</v>
      </c>
      <c r="O2">
        <v>0</v>
      </c>
      <c r="P2">
        <v>8</v>
      </c>
      <c r="Q2">
        <v>0</v>
      </c>
      <c r="R2">
        <f t="shared" ref="R2:R13" si="2">(N2-P2+Q2/2)*10</f>
        <v>-80</v>
      </c>
      <c r="T2">
        <v>3</v>
      </c>
      <c r="U2">
        <v>0</v>
      </c>
      <c r="V2">
        <v>6</v>
      </c>
      <c r="W2">
        <v>0</v>
      </c>
      <c r="X2">
        <f t="shared" ref="X2:X13" si="3">(T2-V2+W2/2)*10</f>
        <v>-30</v>
      </c>
      <c r="AD2">
        <f t="shared" ref="AD2:AD13" si="4">(Z2-AB2+AC2/2)*10</f>
        <v>0</v>
      </c>
    </row>
    <row r="3" spans="1:30" x14ac:dyDescent="0.25">
      <c r="A3" t="s">
        <v>0</v>
      </c>
      <c r="B3">
        <v>5</v>
      </c>
      <c r="C3">
        <v>1</v>
      </c>
      <c r="D3">
        <v>3</v>
      </c>
      <c r="E3">
        <v>0</v>
      </c>
      <c r="F3">
        <f t="shared" si="0"/>
        <v>20</v>
      </c>
      <c r="H3">
        <v>36</v>
      </c>
      <c r="I3">
        <v>11</v>
      </c>
      <c r="J3">
        <v>46</v>
      </c>
      <c r="K3">
        <v>8</v>
      </c>
      <c r="L3">
        <f t="shared" si="1"/>
        <v>-60</v>
      </c>
      <c r="N3">
        <v>4</v>
      </c>
      <c r="O3">
        <v>0</v>
      </c>
      <c r="P3">
        <v>5</v>
      </c>
      <c r="Q3">
        <v>0</v>
      </c>
      <c r="R3">
        <f t="shared" si="2"/>
        <v>-10</v>
      </c>
      <c r="T3">
        <v>1</v>
      </c>
      <c r="U3">
        <v>0</v>
      </c>
      <c r="V3">
        <v>8</v>
      </c>
      <c r="W3">
        <v>0</v>
      </c>
      <c r="X3">
        <f t="shared" si="3"/>
        <v>-70</v>
      </c>
      <c r="AD3">
        <f t="shared" si="4"/>
        <v>0</v>
      </c>
    </row>
    <row r="4" spans="1:30" x14ac:dyDescent="0.25">
      <c r="A4" t="s">
        <v>2</v>
      </c>
      <c r="B4">
        <v>5</v>
      </c>
      <c r="C4">
        <v>1</v>
      </c>
      <c r="D4">
        <v>4</v>
      </c>
      <c r="E4">
        <v>1</v>
      </c>
      <c r="F4">
        <f t="shared" si="0"/>
        <v>15</v>
      </c>
      <c r="H4">
        <v>33</v>
      </c>
      <c r="I4">
        <v>2</v>
      </c>
      <c r="J4">
        <v>64</v>
      </c>
      <c r="K4">
        <v>6</v>
      </c>
      <c r="L4">
        <f t="shared" si="1"/>
        <v>-280</v>
      </c>
      <c r="N4">
        <v>3</v>
      </c>
      <c r="O4">
        <v>0</v>
      </c>
      <c r="P4">
        <v>7</v>
      </c>
      <c r="Q4">
        <v>0</v>
      </c>
      <c r="R4">
        <f t="shared" si="2"/>
        <v>-40</v>
      </c>
      <c r="T4">
        <v>3</v>
      </c>
      <c r="U4">
        <v>0</v>
      </c>
      <c r="V4">
        <v>7</v>
      </c>
      <c r="W4">
        <v>0</v>
      </c>
      <c r="X4">
        <f t="shared" si="3"/>
        <v>-40</v>
      </c>
      <c r="AD4">
        <f t="shared" si="4"/>
        <v>0</v>
      </c>
    </row>
    <row r="5" spans="1:30" x14ac:dyDescent="0.25">
      <c r="A5" t="s">
        <v>3</v>
      </c>
      <c r="B5">
        <v>3</v>
      </c>
      <c r="C5">
        <v>0</v>
      </c>
      <c r="D5">
        <v>6</v>
      </c>
      <c r="E5">
        <v>0</v>
      </c>
      <c r="F5">
        <f t="shared" si="0"/>
        <v>-30</v>
      </c>
      <c r="H5">
        <v>33</v>
      </c>
      <c r="I5">
        <v>7</v>
      </c>
      <c r="J5">
        <v>57</v>
      </c>
      <c r="K5">
        <v>6</v>
      </c>
      <c r="L5">
        <f t="shared" si="1"/>
        <v>-210</v>
      </c>
      <c r="N5">
        <v>4</v>
      </c>
      <c r="O5">
        <v>0</v>
      </c>
      <c r="P5">
        <v>5</v>
      </c>
      <c r="Q5">
        <v>0</v>
      </c>
      <c r="R5">
        <f t="shared" si="2"/>
        <v>-10</v>
      </c>
      <c r="T5">
        <v>1</v>
      </c>
      <c r="U5">
        <v>0</v>
      </c>
      <c r="V5">
        <v>9</v>
      </c>
      <c r="W5">
        <v>0</v>
      </c>
      <c r="X5">
        <f t="shared" si="3"/>
        <v>-80</v>
      </c>
      <c r="AD5">
        <f t="shared" si="4"/>
        <v>0</v>
      </c>
    </row>
    <row r="6" spans="1:30" x14ac:dyDescent="0.25">
      <c r="A6" t="s">
        <v>4</v>
      </c>
      <c r="B6">
        <v>4</v>
      </c>
      <c r="C6">
        <v>0</v>
      </c>
      <c r="D6">
        <v>5</v>
      </c>
      <c r="E6">
        <v>1</v>
      </c>
      <c r="F6">
        <f t="shared" si="0"/>
        <v>-5</v>
      </c>
      <c r="H6">
        <v>41</v>
      </c>
      <c r="I6">
        <v>11</v>
      </c>
      <c r="J6">
        <v>40</v>
      </c>
      <c r="K6">
        <v>4</v>
      </c>
      <c r="L6">
        <f t="shared" si="1"/>
        <v>30</v>
      </c>
      <c r="N6">
        <v>4</v>
      </c>
      <c r="O6">
        <v>0</v>
      </c>
      <c r="P6">
        <v>5</v>
      </c>
      <c r="Q6">
        <v>0</v>
      </c>
      <c r="R6">
        <f t="shared" si="2"/>
        <v>-10</v>
      </c>
      <c r="T6">
        <v>1</v>
      </c>
      <c r="U6">
        <v>0</v>
      </c>
      <c r="V6">
        <v>8</v>
      </c>
      <c r="W6">
        <v>0</v>
      </c>
      <c r="X6">
        <f t="shared" si="3"/>
        <v>-70</v>
      </c>
      <c r="AD6">
        <f t="shared" si="4"/>
        <v>0</v>
      </c>
    </row>
    <row r="7" spans="1:30" x14ac:dyDescent="0.25">
      <c r="A7" t="s">
        <v>5</v>
      </c>
      <c r="B7">
        <v>5</v>
      </c>
      <c r="C7">
        <v>1</v>
      </c>
      <c r="D7">
        <v>4</v>
      </c>
      <c r="E7">
        <v>1</v>
      </c>
      <c r="F7">
        <f t="shared" si="0"/>
        <v>15</v>
      </c>
      <c r="H7">
        <v>41</v>
      </c>
      <c r="I7">
        <v>9</v>
      </c>
      <c r="J7">
        <v>52</v>
      </c>
      <c r="K7">
        <v>5</v>
      </c>
      <c r="L7">
        <f t="shared" si="1"/>
        <v>-85</v>
      </c>
      <c r="N7">
        <v>5</v>
      </c>
      <c r="O7">
        <v>0</v>
      </c>
      <c r="P7">
        <v>5</v>
      </c>
      <c r="Q7">
        <v>0</v>
      </c>
      <c r="R7">
        <f t="shared" si="2"/>
        <v>0</v>
      </c>
      <c r="T7">
        <v>4</v>
      </c>
      <c r="U7">
        <v>1</v>
      </c>
      <c r="V7">
        <v>5</v>
      </c>
      <c r="W7">
        <v>0</v>
      </c>
      <c r="X7">
        <f t="shared" si="3"/>
        <v>-10</v>
      </c>
      <c r="AD7">
        <f t="shared" si="4"/>
        <v>0</v>
      </c>
    </row>
    <row r="8" spans="1:30" x14ac:dyDescent="0.25">
      <c r="A8" t="s">
        <v>6</v>
      </c>
      <c r="B8">
        <v>4</v>
      </c>
      <c r="C8">
        <v>1</v>
      </c>
      <c r="D8">
        <v>4</v>
      </c>
      <c r="E8">
        <v>1</v>
      </c>
      <c r="F8">
        <f t="shared" si="0"/>
        <v>5</v>
      </c>
      <c r="H8">
        <v>31</v>
      </c>
      <c r="I8">
        <v>7</v>
      </c>
      <c r="J8">
        <v>41</v>
      </c>
      <c r="K8">
        <v>5</v>
      </c>
      <c r="L8">
        <f t="shared" si="1"/>
        <v>-75</v>
      </c>
      <c r="N8">
        <v>5</v>
      </c>
      <c r="O8">
        <v>0</v>
      </c>
      <c r="P8">
        <v>4</v>
      </c>
      <c r="Q8">
        <v>0</v>
      </c>
      <c r="R8">
        <f t="shared" si="2"/>
        <v>10</v>
      </c>
      <c r="T8">
        <v>4</v>
      </c>
      <c r="U8">
        <v>0</v>
      </c>
      <c r="V8">
        <v>6</v>
      </c>
      <c r="W8">
        <v>0</v>
      </c>
      <c r="X8">
        <f t="shared" si="3"/>
        <v>-20</v>
      </c>
      <c r="AD8">
        <f t="shared" si="4"/>
        <v>0</v>
      </c>
    </row>
    <row r="9" spans="1:30" x14ac:dyDescent="0.25">
      <c r="A9" t="s">
        <v>7</v>
      </c>
      <c r="B9">
        <v>3</v>
      </c>
      <c r="C9">
        <v>0</v>
      </c>
      <c r="D9">
        <v>7</v>
      </c>
      <c r="E9">
        <v>1</v>
      </c>
      <c r="F9">
        <f t="shared" si="0"/>
        <v>-35</v>
      </c>
      <c r="H9">
        <v>43</v>
      </c>
      <c r="I9">
        <v>11</v>
      </c>
      <c r="J9">
        <v>41</v>
      </c>
      <c r="K9">
        <v>7</v>
      </c>
      <c r="L9">
        <f t="shared" si="1"/>
        <v>55</v>
      </c>
      <c r="N9">
        <v>5</v>
      </c>
      <c r="O9">
        <v>0</v>
      </c>
      <c r="P9">
        <v>4</v>
      </c>
      <c r="Q9">
        <v>0</v>
      </c>
      <c r="R9">
        <f t="shared" si="2"/>
        <v>10</v>
      </c>
      <c r="T9">
        <v>3</v>
      </c>
      <c r="U9">
        <v>1</v>
      </c>
      <c r="V9">
        <v>6</v>
      </c>
      <c r="W9">
        <v>1</v>
      </c>
      <c r="X9">
        <f t="shared" si="3"/>
        <v>-25</v>
      </c>
      <c r="AD9">
        <f t="shared" si="4"/>
        <v>0</v>
      </c>
    </row>
    <row r="10" spans="1:30" x14ac:dyDescent="0.25">
      <c r="A10" t="s">
        <v>8</v>
      </c>
      <c r="B10">
        <v>3</v>
      </c>
      <c r="C10">
        <v>1</v>
      </c>
      <c r="D10">
        <v>6</v>
      </c>
      <c r="E10">
        <v>1</v>
      </c>
      <c r="F10">
        <f t="shared" si="0"/>
        <v>-25</v>
      </c>
      <c r="H10">
        <v>43</v>
      </c>
      <c r="I10">
        <v>10</v>
      </c>
      <c r="J10">
        <v>39</v>
      </c>
      <c r="K10">
        <v>4</v>
      </c>
      <c r="L10">
        <f t="shared" si="1"/>
        <v>60</v>
      </c>
      <c r="N10">
        <v>4</v>
      </c>
      <c r="O10">
        <v>0</v>
      </c>
      <c r="P10">
        <v>5</v>
      </c>
      <c r="Q10">
        <v>0</v>
      </c>
      <c r="R10">
        <f t="shared" si="2"/>
        <v>-10</v>
      </c>
      <c r="T10">
        <v>3</v>
      </c>
      <c r="U10">
        <v>0</v>
      </c>
      <c r="V10">
        <v>6</v>
      </c>
      <c r="W10">
        <v>0</v>
      </c>
      <c r="X10">
        <f t="shared" si="3"/>
        <v>-30</v>
      </c>
      <c r="AD10">
        <f t="shared" si="4"/>
        <v>0</v>
      </c>
    </row>
    <row r="11" spans="1:30" x14ac:dyDescent="0.25">
      <c r="A11" t="s">
        <v>9</v>
      </c>
      <c r="B11">
        <v>3</v>
      </c>
      <c r="C11">
        <v>0</v>
      </c>
      <c r="D11">
        <v>7</v>
      </c>
      <c r="E11">
        <v>0</v>
      </c>
      <c r="F11">
        <f t="shared" si="0"/>
        <v>-40</v>
      </c>
      <c r="H11">
        <v>41</v>
      </c>
      <c r="I11">
        <v>10</v>
      </c>
      <c r="J11">
        <v>42</v>
      </c>
      <c r="K11">
        <v>6</v>
      </c>
      <c r="L11">
        <f t="shared" si="1"/>
        <v>20</v>
      </c>
      <c r="N11">
        <v>4</v>
      </c>
      <c r="O11">
        <v>0</v>
      </c>
      <c r="P11">
        <v>5</v>
      </c>
      <c r="Q11">
        <v>0</v>
      </c>
      <c r="R11">
        <f t="shared" si="2"/>
        <v>-10</v>
      </c>
      <c r="T11">
        <v>4</v>
      </c>
      <c r="U11">
        <v>1</v>
      </c>
      <c r="V11">
        <v>5</v>
      </c>
      <c r="W11">
        <v>1</v>
      </c>
      <c r="X11">
        <f t="shared" si="3"/>
        <v>-5</v>
      </c>
      <c r="AD11">
        <f t="shared" si="4"/>
        <v>0</v>
      </c>
    </row>
    <row r="12" spans="1:30" x14ac:dyDescent="0.25">
      <c r="A12" t="s">
        <v>10</v>
      </c>
      <c r="B12">
        <v>3</v>
      </c>
      <c r="C12">
        <v>0</v>
      </c>
      <c r="D12">
        <v>6</v>
      </c>
      <c r="E12">
        <v>0</v>
      </c>
      <c r="F12">
        <f t="shared" si="0"/>
        <v>-30</v>
      </c>
      <c r="H12">
        <v>39</v>
      </c>
      <c r="I12">
        <v>11</v>
      </c>
      <c r="J12">
        <v>38</v>
      </c>
      <c r="K12">
        <v>6</v>
      </c>
      <c r="L12">
        <f t="shared" si="1"/>
        <v>40</v>
      </c>
      <c r="N12">
        <v>4</v>
      </c>
      <c r="O12">
        <v>0</v>
      </c>
      <c r="P12">
        <v>5</v>
      </c>
      <c r="Q12">
        <v>0</v>
      </c>
      <c r="R12">
        <f t="shared" si="2"/>
        <v>-10</v>
      </c>
      <c r="T12">
        <v>4</v>
      </c>
      <c r="U12">
        <v>0</v>
      </c>
      <c r="V12">
        <v>5</v>
      </c>
      <c r="W12">
        <v>0</v>
      </c>
      <c r="X12">
        <f t="shared" si="3"/>
        <v>-10</v>
      </c>
      <c r="AD12">
        <f t="shared" si="4"/>
        <v>0</v>
      </c>
    </row>
    <row r="13" spans="1:30" x14ac:dyDescent="0.25">
      <c r="A13" t="s">
        <v>11</v>
      </c>
      <c r="B13">
        <v>5</v>
      </c>
      <c r="C13">
        <v>1</v>
      </c>
      <c r="D13">
        <v>4</v>
      </c>
      <c r="E13">
        <v>0</v>
      </c>
      <c r="F13">
        <f t="shared" si="0"/>
        <v>10</v>
      </c>
      <c r="H13">
        <v>38</v>
      </c>
      <c r="I13">
        <v>8</v>
      </c>
      <c r="J13">
        <v>60</v>
      </c>
      <c r="K13">
        <v>5</v>
      </c>
      <c r="L13">
        <f t="shared" si="1"/>
        <v>-195</v>
      </c>
      <c r="N13">
        <v>4</v>
      </c>
      <c r="O13">
        <v>0</v>
      </c>
      <c r="P13">
        <v>6</v>
      </c>
      <c r="Q13">
        <v>0</v>
      </c>
      <c r="R13">
        <f t="shared" si="2"/>
        <v>-20</v>
      </c>
      <c r="T13">
        <v>5</v>
      </c>
      <c r="U13">
        <v>1</v>
      </c>
      <c r="V13">
        <v>5</v>
      </c>
      <c r="W13">
        <v>0</v>
      </c>
      <c r="X13">
        <f t="shared" si="3"/>
        <v>0</v>
      </c>
      <c r="AD13">
        <f t="shared" si="4"/>
        <v>0</v>
      </c>
    </row>
    <row r="16" spans="1:30" x14ac:dyDescent="0.25">
      <c r="J16" t="s">
        <v>20</v>
      </c>
    </row>
    <row r="17" spans="1:26" x14ac:dyDescent="0.25">
      <c r="A17" t="s">
        <v>18</v>
      </c>
    </row>
    <row r="18" spans="1:26" x14ac:dyDescent="0.25">
      <c r="A18" s="1"/>
      <c r="B18" s="1" t="s">
        <v>12</v>
      </c>
      <c r="C18" s="1" t="s">
        <v>13</v>
      </c>
      <c r="D18" s="1" t="s">
        <v>14</v>
      </c>
      <c r="E18" s="1" t="s">
        <v>15</v>
      </c>
      <c r="F18" s="1" t="s">
        <v>21</v>
      </c>
      <c r="G18" s="1" t="s">
        <v>16</v>
      </c>
      <c r="H18" s="1" t="s">
        <v>19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V18" t="s">
        <v>12</v>
      </c>
      <c r="W18" t="s">
        <v>13</v>
      </c>
      <c r="X18" t="s">
        <v>14</v>
      </c>
      <c r="Y18" t="s">
        <v>15</v>
      </c>
      <c r="Z18" t="s">
        <v>16</v>
      </c>
    </row>
    <row r="19" spans="1:26" x14ac:dyDescent="0.25">
      <c r="A19" s="1" t="s">
        <v>1</v>
      </c>
      <c r="B19" s="1">
        <f t="shared" ref="B19:B30" si="5">B2+H2+N2+T2+Z2+V19+J19+P19</f>
        <v>30</v>
      </c>
      <c r="C19" s="1">
        <f t="shared" ref="C19:C30" si="6">C2+I2+O2+U2+AA2+W19+K19+Q19</f>
        <v>2</v>
      </c>
      <c r="D19" s="1">
        <f t="shared" ref="D19:D30" si="7">D2+J2+P2+V2+AB2+X19+L19+R19</f>
        <v>94</v>
      </c>
      <c r="E19" s="1">
        <f t="shared" ref="E19:E30" si="8">E2+K2+Q2+W2+AC2+Y19+M19+S19</f>
        <v>4</v>
      </c>
      <c r="F19" s="1">
        <f>B19/(SUM(B19:D19))</f>
        <v>0.23809523809523808</v>
      </c>
      <c r="G19" s="1">
        <f>(B19-D19+E19/2)*10</f>
        <v>-620</v>
      </c>
      <c r="H19" s="1">
        <f>B19/D19</f>
        <v>0.31914893617021278</v>
      </c>
      <c r="J19">
        <v>0</v>
      </c>
      <c r="K19">
        <v>0</v>
      </c>
      <c r="L19">
        <v>8</v>
      </c>
      <c r="M19">
        <v>0</v>
      </c>
      <c r="N19">
        <f t="shared" ref="N19:N30" si="9">(J19-L19+M19/2)*10</f>
        <v>-80</v>
      </c>
      <c r="P19">
        <v>3</v>
      </c>
      <c r="Q19">
        <v>0</v>
      </c>
      <c r="R19">
        <v>5</v>
      </c>
      <c r="S19">
        <v>0</v>
      </c>
      <c r="T19">
        <f t="shared" ref="T19:T30" si="10">(P19-R19+S19/2)*10</f>
        <v>-20</v>
      </c>
      <c r="Z19">
        <f>(V19-X19+Y19/2)*10</f>
        <v>0</v>
      </c>
    </row>
    <row r="20" spans="1:26" x14ac:dyDescent="0.25">
      <c r="A20" s="1" t="s">
        <v>0</v>
      </c>
      <c r="B20" s="1">
        <f t="shared" si="5"/>
        <v>54</v>
      </c>
      <c r="C20" s="1">
        <f t="shared" si="6"/>
        <v>12</v>
      </c>
      <c r="D20" s="1">
        <f t="shared" si="7"/>
        <v>72</v>
      </c>
      <c r="E20" s="1">
        <f t="shared" si="8"/>
        <v>8</v>
      </c>
      <c r="F20" s="1">
        <f t="shared" ref="F20:F30" si="11">B20/(SUM(B20:D20))</f>
        <v>0.39130434782608697</v>
      </c>
      <c r="G20" s="1">
        <f t="shared" ref="G20:G30" si="12">(B20-D20+E20/2)*10</f>
        <v>-140</v>
      </c>
      <c r="H20" s="1">
        <f t="shared" ref="H20:H30" si="13">B20/D20</f>
        <v>0.75</v>
      </c>
      <c r="J20">
        <v>4</v>
      </c>
      <c r="K20">
        <v>0</v>
      </c>
      <c r="L20">
        <v>5</v>
      </c>
      <c r="M20">
        <v>0</v>
      </c>
      <c r="N20">
        <f t="shared" si="9"/>
        <v>-10</v>
      </c>
      <c r="P20">
        <v>4</v>
      </c>
      <c r="Q20">
        <v>0</v>
      </c>
      <c r="R20">
        <v>5</v>
      </c>
      <c r="S20">
        <v>0</v>
      </c>
      <c r="T20">
        <f t="shared" si="10"/>
        <v>-10</v>
      </c>
      <c r="Z20">
        <f t="shared" ref="Z20:Z30" si="14">(V20-X20+Y20/2)*10</f>
        <v>0</v>
      </c>
    </row>
    <row r="21" spans="1:26" x14ac:dyDescent="0.25">
      <c r="A21" s="1" t="s">
        <v>2</v>
      </c>
      <c r="B21" s="1">
        <f t="shared" si="5"/>
        <v>49</v>
      </c>
      <c r="C21" s="1">
        <f t="shared" si="6"/>
        <v>3</v>
      </c>
      <c r="D21" s="1">
        <f t="shared" si="7"/>
        <v>97</v>
      </c>
      <c r="E21" s="1">
        <f t="shared" si="8"/>
        <v>7</v>
      </c>
      <c r="F21" s="1">
        <f t="shared" si="11"/>
        <v>0.32885906040268459</v>
      </c>
      <c r="G21" s="1">
        <f t="shared" si="12"/>
        <v>-445</v>
      </c>
      <c r="H21" s="1">
        <f t="shared" si="13"/>
        <v>0.50515463917525771</v>
      </c>
      <c r="J21">
        <v>3</v>
      </c>
      <c r="K21">
        <v>0</v>
      </c>
      <c r="L21">
        <v>7</v>
      </c>
      <c r="M21">
        <v>0</v>
      </c>
      <c r="N21">
        <f t="shared" si="9"/>
        <v>-40</v>
      </c>
      <c r="P21">
        <v>2</v>
      </c>
      <c r="Q21">
        <v>0</v>
      </c>
      <c r="R21">
        <v>8</v>
      </c>
      <c r="S21">
        <v>0</v>
      </c>
      <c r="T21">
        <f t="shared" si="10"/>
        <v>-60</v>
      </c>
      <c r="Z21">
        <f t="shared" si="14"/>
        <v>0</v>
      </c>
    </row>
    <row r="22" spans="1:26" x14ac:dyDescent="0.25">
      <c r="A22" s="1" t="s">
        <v>3</v>
      </c>
      <c r="B22" s="1">
        <f t="shared" si="5"/>
        <v>45</v>
      </c>
      <c r="C22" s="1">
        <f t="shared" si="6"/>
        <v>10</v>
      </c>
      <c r="D22" s="1">
        <f t="shared" si="7"/>
        <v>90</v>
      </c>
      <c r="E22" s="1">
        <f t="shared" si="8"/>
        <v>6</v>
      </c>
      <c r="F22" s="1">
        <f t="shared" si="11"/>
        <v>0.31034482758620691</v>
      </c>
      <c r="G22" s="1">
        <f t="shared" si="12"/>
        <v>-420</v>
      </c>
      <c r="H22" s="1">
        <f t="shared" si="13"/>
        <v>0.5</v>
      </c>
      <c r="J22">
        <v>4</v>
      </c>
      <c r="K22">
        <v>0</v>
      </c>
      <c r="L22">
        <v>5</v>
      </c>
      <c r="M22">
        <v>0</v>
      </c>
      <c r="N22">
        <f t="shared" si="9"/>
        <v>-10</v>
      </c>
      <c r="P22">
        <v>0</v>
      </c>
      <c r="Q22">
        <v>3</v>
      </c>
      <c r="R22">
        <v>8</v>
      </c>
      <c r="S22">
        <v>0</v>
      </c>
      <c r="T22">
        <f t="shared" si="10"/>
        <v>-80</v>
      </c>
      <c r="Z22">
        <f t="shared" si="14"/>
        <v>0</v>
      </c>
    </row>
    <row r="23" spans="1:26" x14ac:dyDescent="0.25">
      <c r="A23" s="1" t="s">
        <v>4</v>
      </c>
      <c r="B23" s="1">
        <f t="shared" si="5"/>
        <v>58</v>
      </c>
      <c r="C23" s="1">
        <f t="shared" si="6"/>
        <v>11</v>
      </c>
      <c r="D23" s="1">
        <f t="shared" si="7"/>
        <v>68</v>
      </c>
      <c r="E23" s="1">
        <f t="shared" si="8"/>
        <v>5</v>
      </c>
      <c r="F23" s="1">
        <f t="shared" si="11"/>
        <v>0.42335766423357662</v>
      </c>
      <c r="G23" s="1">
        <f t="shared" si="12"/>
        <v>-75</v>
      </c>
      <c r="H23" s="1">
        <f t="shared" si="13"/>
        <v>0.8529411764705882</v>
      </c>
      <c r="J23">
        <v>4</v>
      </c>
      <c r="K23">
        <v>0</v>
      </c>
      <c r="L23">
        <v>5</v>
      </c>
      <c r="M23">
        <v>0</v>
      </c>
      <c r="N23">
        <f t="shared" si="9"/>
        <v>-10</v>
      </c>
      <c r="P23">
        <v>4</v>
      </c>
      <c r="Q23">
        <v>0</v>
      </c>
      <c r="R23">
        <v>5</v>
      </c>
      <c r="S23">
        <v>0</v>
      </c>
      <c r="T23">
        <f t="shared" si="10"/>
        <v>-10</v>
      </c>
      <c r="Z23">
        <f t="shared" si="14"/>
        <v>0</v>
      </c>
    </row>
    <row r="24" spans="1:26" x14ac:dyDescent="0.25">
      <c r="A24" s="1" t="s">
        <v>5</v>
      </c>
      <c r="B24" s="1">
        <f t="shared" si="5"/>
        <v>62</v>
      </c>
      <c r="C24" s="1">
        <f t="shared" si="6"/>
        <v>12</v>
      </c>
      <c r="D24" s="1">
        <f t="shared" si="7"/>
        <v>79</v>
      </c>
      <c r="E24" s="1">
        <f t="shared" si="8"/>
        <v>6</v>
      </c>
      <c r="F24" s="1">
        <f t="shared" si="11"/>
        <v>0.40522875816993464</v>
      </c>
      <c r="G24" s="1">
        <f t="shared" si="12"/>
        <v>-140</v>
      </c>
      <c r="H24" s="1">
        <f t="shared" si="13"/>
        <v>0.78481012658227844</v>
      </c>
      <c r="J24">
        <v>5</v>
      </c>
      <c r="K24">
        <v>0</v>
      </c>
      <c r="L24">
        <v>5</v>
      </c>
      <c r="M24">
        <v>0</v>
      </c>
      <c r="N24">
        <f t="shared" si="9"/>
        <v>0</v>
      </c>
      <c r="P24">
        <v>2</v>
      </c>
      <c r="Q24">
        <v>1</v>
      </c>
      <c r="R24">
        <v>8</v>
      </c>
      <c r="S24">
        <v>0</v>
      </c>
      <c r="T24">
        <f t="shared" si="10"/>
        <v>-60</v>
      </c>
      <c r="Z24">
        <f t="shared" si="14"/>
        <v>0</v>
      </c>
    </row>
    <row r="25" spans="1:26" x14ac:dyDescent="0.25">
      <c r="A25" s="1" t="s">
        <v>6</v>
      </c>
      <c r="B25" s="1">
        <f t="shared" si="5"/>
        <v>51</v>
      </c>
      <c r="C25" s="1">
        <f t="shared" si="6"/>
        <v>9</v>
      </c>
      <c r="D25" s="1">
        <f t="shared" si="7"/>
        <v>67</v>
      </c>
      <c r="E25" s="1">
        <f t="shared" si="8"/>
        <v>6</v>
      </c>
      <c r="F25" s="1">
        <f t="shared" si="11"/>
        <v>0.40157480314960631</v>
      </c>
      <c r="G25" s="1">
        <f t="shared" si="12"/>
        <v>-130</v>
      </c>
      <c r="H25" s="1">
        <f t="shared" si="13"/>
        <v>0.76119402985074625</v>
      </c>
      <c r="J25">
        <v>5</v>
      </c>
      <c r="K25">
        <v>0</v>
      </c>
      <c r="L25">
        <v>4</v>
      </c>
      <c r="M25">
        <v>0</v>
      </c>
      <c r="N25">
        <f t="shared" si="9"/>
        <v>10</v>
      </c>
      <c r="P25">
        <v>2</v>
      </c>
      <c r="Q25">
        <v>1</v>
      </c>
      <c r="R25">
        <v>8</v>
      </c>
      <c r="S25">
        <v>0</v>
      </c>
      <c r="T25">
        <f t="shared" si="10"/>
        <v>-60</v>
      </c>
      <c r="Z25">
        <f t="shared" si="14"/>
        <v>0</v>
      </c>
    </row>
    <row r="26" spans="1:26" x14ac:dyDescent="0.25">
      <c r="A26" s="1" t="s">
        <v>7</v>
      </c>
      <c r="B26" s="1">
        <f t="shared" si="5"/>
        <v>65</v>
      </c>
      <c r="C26" s="1">
        <f t="shared" si="6"/>
        <v>12</v>
      </c>
      <c r="D26" s="1">
        <f t="shared" si="7"/>
        <v>65</v>
      </c>
      <c r="E26" s="1">
        <f t="shared" si="8"/>
        <v>9</v>
      </c>
      <c r="F26" s="1">
        <f t="shared" si="11"/>
        <v>0.45774647887323944</v>
      </c>
      <c r="G26" s="1">
        <f t="shared" si="12"/>
        <v>45</v>
      </c>
      <c r="H26" s="1">
        <f t="shared" si="13"/>
        <v>1</v>
      </c>
      <c r="J26">
        <v>5</v>
      </c>
      <c r="K26">
        <v>0</v>
      </c>
      <c r="L26">
        <v>4</v>
      </c>
      <c r="M26">
        <v>0</v>
      </c>
      <c r="N26">
        <f t="shared" si="9"/>
        <v>10</v>
      </c>
      <c r="P26">
        <v>6</v>
      </c>
      <c r="Q26">
        <v>0</v>
      </c>
      <c r="R26">
        <v>3</v>
      </c>
      <c r="S26">
        <v>0</v>
      </c>
      <c r="T26">
        <f t="shared" si="10"/>
        <v>30</v>
      </c>
      <c r="Z26">
        <f t="shared" si="14"/>
        <v>0</v>
      </c>
    </row>
    <row r="27" spans="1:26" x14ac:dyDescent="0.25">
      <c r="A27" s="1" t="s">
        <v>8</v>
      </c>
      <c r="B27" s="1">
        <f t="shared" si="5"/>
        <v>61</v>
      </c>
      <c r="C27" s="1">
        <f t="shared" si="6"/>
        <v>11</v>
      </c>
      <c r="D27" s="1">
        <f t="shared" si="7"/>
        <v>66</v>
      </c>
      <c r="E27" s="1">
        <f t="shared" si="8"/>
        <v>5</v>
      </c>
      <c r="F27" s="1">
        <f t="shared" si="11"/>
        <v>0.4420289855072464</v>
      </c>
      <c r="G27" s="1">
        <f t="shared" si="12"/>
        <v>-25</v>
      </c>
      <c r="H27" s="1">
        <f t="shared" si="13"/>
        <v>0.9242424242424242</v>
      </c>
      <c r="J27">
        <v>4</v>
      </c>
      <c r="K27">
        <v>0</v>
      </c>
      <c r="L27">
        <v>5</v>
      </c>
      <c r="M27">
        <v>0</v>
      </c>
      <c r="N27">
        <f t="shared" si="9"/>
        <v>-10</v>
      </c>
      <c r="P27">
        <v>4</v>
      </c>
      <c r="Q27">
        <v>0</v>
      </c>
      <c r="R27">
        <v>5</v>
      </c>
      <c r="S27">
        <v>0</v>
      </c>
      <c r="T27">
        <f t="shared" si="10"/>
        <v>-10</v>
      </c>
      <c r="Z27">
        <f t="shared" si="14"/>
        <v>0</v>
      </c>
    </row>
    <row r="28" spans="1:26" x14ac:dyDescent="0.25">
      <c r="A28" s="1" t="s">
        <v>9</v>
      </c>
      <c r="B28" s="1">
        <f t="shared" si="5"/>
        <v>61</v>
      </c>
      <c r="C28" s="1">
        <f t="shared" si="6"/>
        <v>11</v>
      </c>
      <c r="D28" s="1">
        <f t="shared" si="7"/>
        <v>68</v>
      </c>
      <c r="E28" s="1">
        <f t="shared" si="8"/>
        <v>7</v>
      </c>
      <c r="F28" s="1">
        <f t="shared" si="11"/>
        <v>0.43571428571428572</v>
      </c>
      <c r="G28" s="1">
        <f t="shared" si="12"/>
        <v>-35</v>
      </c>
      <c r="H28" s="1">
        <f t="shared" si="13"/>
        <v>0.8970588235294118</v>
      </c>
      <c r="J28">
        <v>4</v>
      </c>
      <c r="K28">
        <v>0</v>
      </c>
      <c r="L28">
        <v>5</v>
      </c>
      <c r="M28">
        <v>0</v>
      </c>
      <c r="N28">
        <f t="shared" si="9"/>
        <v>-10</v>
      </c>
      <c r="P28">
        <v>5</v>
      </c>
      <c r="Q28">
        <v>0</v>
      </c>
      <c r="R28">
        <v>4</v>
      </c>
      <c r="S28">
        <v>0</v>
      </c>
      <c r="T28">
        <f t="shared" si="10"/>
        <v>10</v>
      </c>
      <c r="Z28">
        <f t="shared" si="14"/>
        <v>0</v>
      </c>
    </row>
    <row r="29" spans="1:26" x14ac:dyDescent="0.25">
      <c r="A29" s="1" t="s">
        <v>10</v>
      </c>
      <c r="B29" s="1">
        <f t="shared" si="5"/>
        <v>59</v>
      </c>
      <c r="C29" s="1">
        <f t="shared" si="6"/>
        <v>12</v>
      </c>
      <c r="D29" s="1">
        <f t="shared" si="7"/>
        <v>64</v>
      </c>
      <c r="E29" s="1">
        <f t="shared" si="8"/>
        <v>6</v>
      </c>
      <c r="F29" s="1">
        <f t="shared" si="11"/>
        <v>0.43703703703703706</v>
      </c>
      <c r="G29" s="1">
        <f t="shared" si="12"/>
        <v>-20</v>
      </c>
      <c r="H29" s="1">
        <f t="shared" si="13"/>
        <v>0.921875</v>
      </c>
      <c r="J29">
        <v>4</v>
      </c>
      <c r="K29">
        <v>0</v>
      </c>
      <c r="L29">
        <v>6</v>
      </c>
      <c r="M29">
        <v>0</v>
      </c>
      <c r="N29">
        <f t="shared" si="9"/>
        <v>-20</v>
      </c>
      <c r="P29">
        <v>5</v>
      </c>
      <c r="Q29">
        <v>1</v>
      </c>
      <c r="R29">
        <v>4</v>
      </c>
      <c r="S29">
        <v>0</v>
      </c>
      <c r="T29">
        <f t="shared" si="10"/>
        <v>10</v>
      </c>
      <c r="Z29">
        <f t="shared" si="14"/>
        <v>0</v>
      </c>
    </row>
    <row r="30" spans="1:26" x14ac:dyDescent="0.25">
      <c r="A30" s="1" t="s">
        <v>11</v>
      </c>
      <c r="B30" s="1">
        <f t="shared" si="5"/>
        <v>60</v>
      </c>
      <c r="C30" s="1">
        <f t="shared" si="6"/>
        <v>12</v>
      </c>
      <c r="D30" s="1">
        <f t="shared" si="7"/>
        <v>85</v>
      </c>
      <c r="E30" s="1">
        <f t="shared" si="8"/>
        <v>5</v>
      </c>
      <c r="F30" s="1">
        <f t="shared" si="11"/>
        <v>0.38216560509554143</v>
      </c>
      <c r="G30" s="1">
        <f t="shared" si="12"/>
        <v>-225</v>
      </c>
      <c r="H30" s="1">
        <f t="shared" si="13"/>
        <v>0.70588235294117652</v>
      </c>
      <c r="J30">
        <v>6</v>
      </c>
      <c r="K30">
        <v>0</v>
      </c>
      <c r="L30">
        <v>3</v>
      </c>
      <c r="M30">
        <v>0</v>
      </c>
      <c r="N30">
        <f t="shared" si="9"/>
        <v>30</v>
      </c>
      <c r="P30">
        <v>2</v>
      </c>
      <c r="Q30">
        <v>2</v>
      </c>
      <c r="R30">
        <v>7</v>
      </c>
      <c r="S30">
        <v>0</v>
      </c>
      <c r="T30">
        <f t="shared" si="10"/>
        <v>-50</v>
      </c>
      <c r="Z30">
        <f t="shared" si="14"/>
        <v>0</v>
      </c>
    </row>
    <row r="31" spans="1:26" x14ac:dyDescent="0.25">
      <c r="A31" s="1"/>
      <c r="B31" s="1"/>
      <c r="C31" s="1"/>
      <c r="D31" s="1"/>
      <c r="E31" s="1"/>
      <c r="F31" s="1"/>
      <c r="G31" s="1"/>
      <c r="H3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C3-9D80-4096-9D36-672416D3269F}">
  <dimension ref="A1:U34"/>
  <sheetViews>
    <sheetView topLeftCell="A19" workbookViewId="0">
      <selection activeCell="L25" sqref="L25"/>
    </sheetView>
  </sheetViews>
  <sheetFormatPr defaultRowHeight="15" x14ac:dyDescent="0.25"/>
  <cols>
    <col min="1" max="1" width="18.5703125" bestFit="1" customWidth="1"/>
  </cols>
  <sheetData>
    <row r="1" spans="1:21" x14ac:dyDescent="0.25">
      <c r="B1" t="s">
        <v>12</v>
      </c>
      <c r="C1" t="s">
        <v>13</v>
      </c>
      <c r="D1" t="s">
        <v>14</v>
      </c>
      <c r="E1" t="s">
        <v>15</v>
      </c>
      <c r="G1" t="s">
        <v>16</v>
      </c>
      <c r="I1" t="s">
        <v>12</v>
      </c>
      <c r="J1" t="s">
        <v>13</v>
      </c>
      <c r="K1" t="s">
        <v>14</v>
      </c>
      <c r="L1" t="s">
        <v>15</v>
      </c>
      <c r="N1" t="s">
        <v>16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</row>
    <row r="2" spans="1:21" x14ac:dyDescent="0.25">
      <c r="A2" t="s">
        <v>1</v>
      </c>
      <c r="B2">
        <v>4</v>
      </c>
      <c r="C2">
        <v>0</v>
      </c>
      <c r="D2">
        <v>13</v>
      </c>
      <c r="E2">
        <v>1</v>
      </c>
      <c r="G2">
        <f>(B2-D2+E2/2)*10</f>
        <v>-85</v>
      </c>
      <c r="I2">
        <v>4</v>
      </c>
      <c r="J2">
        <v>0</v>
      </c>
      <c r="K2">
        <v>13</v>
      </c>
      <c r="L2">
        <v>1</v>
      </c>
      <c r="N2">
        <f>(I2-K2+L2/2)*10</f>
        <v>-85</v>
      </c>
      <c r="P2">
        <v>43</v>
      </c>
      <c r="Q2">
        <v>10</v>
      </c>
      <c r="R2">
        <v>122</v>
      </c>
      <c r="S2">
        <v>4</v>
      </c>
      <c r="U2">
        <f>(P2-R2+S2/2)*10</f>
        <v>-770</v>
      </c>
    </row>
    <row r="3" spans="1:21" x14ac:dyDescent="0.25">
      <c r="A3" t="s">
        <v>0</v>
      </c>
      <c r="B3">
        <v>5</v>
      </c>
      <c r="C3">
        <v>4</v>
      </c>
      <c r="D3">
        <v>9</v>
      </c>
      <c r="E3">
        <v>0</v>
      </c>
      <c r="G3">
        <f t="shared" ref="G3:G13" si="0">(B3-D3+E3/2)*10</f>
        <v>-40</v>
      </c>
      <c r="I3">
        <v>5</v>
      </c>
      <c r="J3">
        <v>4</v>
      </c>
      <c r="K3">
        <v>9</v>
      </c>
      <c r="L3">
        <v>0</v>
      </c>
      <c r="N3">
        <f t="shared" ref="N3:N13" si="1">(I3-K3+L3/2)*10</f>
        <v>-40</v>
      </c>
      <c r="P3">
        <v>80</v>
      </c>
      <c r="Q3">
        <v>17</v>
      </c>
      <c r="R3">
        <v>87</v>
      </c>
      <c r="S3">
        <v>7</v>
      </c>
      <c r="U3">
        <f t="shared" ref="U3:U13" si="2">(P3-R3+S3/2)*10</f>
        <v>-35</v>
      </c>
    </row>
    <row r="4" spans="1:21" x14ac:dyDescent="0.25">
      <c r="A4" t="s">
        <v>2</v>
      </c>
      <c r="B4">
        <v>6</v>
      </c>
      <c r="C4">
        <v>1</v>
      </c>
      <c r="D4">
        <v>12</v>
      </c>
      <c r="E4">
        <v>0</v>
      </c>
      <c r="G4">
        <f t="shared" si="0"/>
        <v>-60</v>
      </c>
      <c r="I4">
        <v>6</v>
      </c>
      <c r="J4">
        <v>1</v>
      </c>
      <c r="K4">
        <v>12</v>
      </c>
      <c r="L4">
        <v>0</v>
      </c>
      <c r="N4">
        <f t="shared" si="1"/>
        <v>-60</v>
      </c>
      <c r="P4">
        <v>66</v>
      </c>
      <c r="Q4">
        <v>7</v>
      </c>
      <c r="R4">
        <v>122</v>
      </c>
      <c r="S4">
        <v>10</v>
      </c>
      <c r="U4">
        <f t="shared" si="2"/>
        <v>-510</v>
      </c>
    </row>
    <row r="5" spans="1:21" x14ac:dyDescent="0.25">
      <c r="A5" t="s">
        <v>3</v>
      </c>
      <c r="B5">
        <v>4</v>
      </c>
      <c r="C5">
        <v>2</v>
      </c>
      <c r="D5">
        <v>13</v>
      </c>
      <c r="E5">
        <v>1</v>
      </c>
      <c r="G5">
        <f t="shared" si="0"/>
        <v>-85</v>
      </c>
      <c r="I5">
        <v>4</v>
      </c>
      <c r="J5">
        <v>2</v>
      </c>
      <c r="K5">
        <v>13</v>
      </c>
      <c r="L5">
        <v>1</v>
      </c>
      <c r="N5">
        <f t="shared" si="1"/>
        <v>-85</v>
      </c>
      <c r="P5">
        <v>47</v>
      </c>
      <c r="Q5">
        <v>10</v>
      </c>
      <c r="R5">
        <v>137</v>
      </c>
      <c r="S5">
        <v>10</v>
      </c>
      <c r="U5">
        <f t="shared" si="2"/>
        <v>-850</v>
      </c>
    </row>
    <row r="6" spans="1:21" x14ac:dyDescent="0.25">
      <c r="A6" t="s">
        <v>4</v>
      </c>
      <c r="B6">
        <v>7</v>
      </c>
      <c r="C6">
        <v>4</v>
      </c>
      <c r="D6">
        <v>8</v>
      </c>
      <c r="E6">
        <v>0</v>
      </c>
      <c r="G6">
        <f t="shared" si="0"/>
        <v>-10</v>
      </c>
      <c r="I6">
        <v>7</v>
      </c>
      <c r="J6">
        <v>4</v>
      </c>
      <c r="K6">
        <v>8</v>
      </c>
      <c r="L6">
        <v>0</v>
      </c>
      <c r="N6">
        <f t="shared" si="1"/>
        <v>-10</v>
      </c>
      <c r="P6">
        <v>72</v>
      </c>
      <c r="Q6">
        <v>20</v>
      </c>
      <c r="R6">
        <v>92</v>
      </c>
      <c r="S6">
        <v>6</v>
      </c>
      <c r="U6">
        <f t="shared" si="2"/>
        <v>-170</v>
      </c>
    </row>
    <row r="7" spans="1:21" x14ac:dyDescent="0.25">
      <c r="A7" t="s">
        <v>5</v>
      </c>
      <c r="B7">
        <v>12</v>
      </c>
      <c r="C7">
        <v>2</v>
      </c>
      <c r="D7">
        <v>7</v>
      </c>
      <c r="E7">
        <v>2</v>
      </c>
      <c r="G7">
        <f t="shared" si="0"/>
        <v>60</v>
      </c>
      <c r="I7">
        <v>12</v>
      </c>
      <c r="J7">
        <v>2</v>
      </c>
      <c r="K7">
        <v>7</v>
      </c>
      <c r="L7">
        <v>2</v>
      </c>
      <c r="N7">
        <f t="shared" si="1"/>
        <v>60</v>
      </c>
      <c r="P7">
        <v>84</v>
      </c>
      <c r="Q7">
        <v>15</v>
      </c>
      <c r="R7">
        <v>100</v>
      </c>
      <c r="S7">
        <v>11</v>
      </c>
      <c r="U7">
        <f t="shared" si="2"/>
        <v>-105</v>
      </c>
    </row>
    <row r="8" spans="1:21" x14ac:dyDescent="0.25">
      <c r="A8" t="s">
        <v>6</v>
      </c>
      <c r="B8">
        <v>8</v>
      </c>
      <c r="C8">
        <v>1</v>
      </c>
      <c r="D8">
        <v>5</v>
      </c>
      <c r="E8">
        <v>1</v>
      </c>
      <c r="G8">
        <f t="shared" si="0"/>
        <v>35</v>
      </c>
      <c r="I8">
        <v>8</v>
      </c>
      <c r="J8">
        <v>1</v>
      </c>
      <c r="K8">
        <v>5</v>
      </c>
      <c r="L8">
        <v>1</v>
      </c>
      <c r="N8">
        <f t="shared" si="1"/>
        <v>35</v>
      </c>
      <c r="P8">
        <v>63</v>
      </c>
      <c r="Q8">
        <v>11</v>
      </c>
      <c r="R8">
        <v>74</v>
      </c>
      <c r="S8">
        <v>9</v>
      </c>
      <c r="U8">
        <f t="shared" si="2"/>
        <v>-65</v>
      </c>
    </row>
    <row r="9" spans="1:21" x14ac:dyDescent="0.25">
      <c r="A9" t="s">
        <v>7</v>
      </c>
      <c r="B9">
        <v>11</v>
      </c>
      <c r="C9">
        <v>3</v>
      </c>
      <c r="D9">
        <v>4</v>
      </c>
      <c r="E9">
        <v>1</v>
      </c>
      <c r="G9">
        <f t="shared" si="0"/>
        <v>75</v>
      </c>
      <c r="I9">
        <v>11</v>
      </c>
      <c r="J9">
        <v>3</v>
      </c>
      <c r="K9">
        <v>4</v>
      </c>
      <c r="L9">
        <v>1</v>
      </c>
      <c r="N9">
        <f t="shared" si="1"/>
        <v>75</v>
      </c>
      <c r="P9">
        <v>84</v>
      </c>
      <c r="Q9">
        <v>16</v>
      </c>
      <c r="R9">
        <v>89</v>
      </c>
      <c r="S9">
        <v>7</v>
      </c>
      <c r="U9">
        <f t="shared" si="2"/>
        <v>-15</v>
      </c>
    </row>
    <row r="10" spans="1:21" x14ac:dyDescent="0.25">
      <c r="A10" t="s">
        <v>8</v>
      </c>
      <c r="B10">
        <v>7</v>
      </c>
      <c r="C10">
        <v>4</v>
      </c>
      <c r="D10">
        <v>8</v>
      </c>
      <c r="E10">
        <v>0</v>
      </c>
      <c r="G10">
        <f t="shared" si="0"/>
        <v>-10</v>
      </c>
      <c r="I10">
        <v>7</v>
      </c>
      <c r="J10">
        <v>4</v>
      </c>
      <c r="K10">
        <v>8</v>
      </c>
      <c r="L10">
        <v>0</v>
      </c>
      <c r="N10">
        <f t="shared" si="1"/>
        <v>-10</v>
      </c>
      <c r="P10">
        <v>75</v>
      </c>
      <c r="Q10">
        <v>21</v>
      </c>
      <c r="R10">
        <v>90</v>
      </c>
      <c r="S10">
        <v>6</v>
      </c>
      <c r="U10">
        <f t="shared" si="2"/>
        <v>-120</v>
      </c>
    </row>
    <row r="11" spans="1:21" x14ac:dyDescent="0.25">
      <c r="A11" t="s">
        <v>9</v>
      </c>
      <c r="B11">
        <v>8</v>
      </c>
      <c r="C11">
        <v>3</v>
      </c>
      <c r="D11">
        <v>7</v>
      </c>
      <c r="E11">
        <v>2</v>
      </c>
      <c r="G11">
        <f t="shared" si="0"/>
        <v>20</v>
      </c>
      <c r="I11">
        <v>8</v>
      </c>
      <c r="J11">
        <v>3</v>
      </c>
      <c r="K11">
        <v>7</v>
      </c>
      <c r="L11">
        <v>2</v>
      </c>
      <c r="N11">
        <f t="shared" si="1"/>
        <v>20</v>
      </c>
      <c r="P11">
        <v>62</v>
      </c>
      <c r="Q11">
        <v>11</v>
      </c>
      <c r="R11">
        <v>91</v>
      </c>
      <c r="S11">
        <v>8</v>
      </c>
      <c r="U11">
        <f t="shared" si="2"/>
        <v>-250</v>
      </c>
    </row>
    <row r="12" spans="1:21" x14ac:dyDescent="0.25">
      <c r="A12" t="s">
        <v>10</v>
      </c>
      <c r="B12">
        <v>11</v>
      </c>
      <c r="C12">
        <v>2</v>
      </c>
      <c r="D12">
        <v>6</v>
      </c>
      <c r="E12">
        <v>1</v>
      </c>
      <c r="G12">
        <f t="shared" si="0"/>
        <v>55</v>
      </c>
      <c r="I12">
        <v>11</v>
      </c>
      <c r="J12">
        <v>2</v>
      </c>
      <c r="K12">
        <v>6</v>
      </c>
      <c r="L12">
        <v>1</v>
      </c>
      <c r="N12">
        <f t="shared" si="1"/>
        <v>55</v>
      </c>
      <c r="P12">
        <v>91</v>
      </c>
      <c r="Q12">
        <v>15</v>
      </c>
      <c r="R12">
        <v>90</v>
      </c>
      <c r="S12">
        <v>11</v>
      </c>
      <c r="U12">
        <f t="shared" si="2"/>
        <v>65</v>
      </c>
    </row>
    <row r="13" spans="1:21" x14ac:dyDescent="0.25">
      <c r="A13" t="s">
        <v>11</v>
      </c>
      <c r="B13">
        <v>10</v>
      </c>
      <c r="C13">
        <v>1</v>
      </c>
      <c r="D13">
        <v>11</v>
      </c>
      <c r="E13">
        <v>1</v>
      </c>
      <c r="G13">
        <f t="shared" si="0"/>
        <v>-5</v>
      </c>
      <c r="I13">
        <v>10</v>
      </c>
      <c r="J13">
        <v>1</v>
      </c>
      <c r="K13">
        <v>11</v>
      </c>
      <c r="L13">
        <v>1</v>
      </c>
      <c r="N13">
        <f t="shared" si="1"/>
        <v>-5</v>
      </c>
      <c r="P13">
        <v>83</v>
      </c>
      <c r="Q13">
        <v>11</v>
      </c>
      <c r="R13">
        <v>114</v>
      </c>
      <c r="S13">
        <v>9</v>
      </c>
      <c r="U13">
        <f t="shared" si="2"/>
        <v>-265</v>
      </c>
    </row>
    <row r="21" spans="1:7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</row>
    <row r="22" spans="1:7" x14ac:dyDescent="0.25">
      <c r="A22" s="1" t="s">
        <v>1</v>
      </c>
      <c r="B22" s="1">
        <f>B2+I2+P2</f>
        <v>51</v>
      </c>
      <c r="C22" s="1">
        <f t="shared" ref="C22:E22" si="3">C2+J2+Q2</f>
        <v>10</v>
      </c>
      <c r="D22" s="1">
        <f t="shared" si="3"/>
        <v>148</v>
      </c>
      <c r="E22" s="1">
        <f t="shared" si="3"/>
        <v>6</v>
      </c>
      <c r="F22" s="1">
        <f>B22/(SUM(B22:D22))</f>
        <v>0.24401913875598086</v>
      </c>
      <c r="G22" s="1">
        <f>(B22-D22+E22/2)*10</f>
        <v>-940</v>
      </c>
    </row>
    <row r="23" spans="1:7" x14ac:dyDescent="0.25">
      <c r="A23" s="1" t="s">
        <v>0</v>
      </c>
      <c r="B23" s="1">
        <f t="shared" ref="B23:B33" si="4">B3+I3+P3</f>
        <v>90</v>
      </c>
      <c r="C23" s="1">
        <f t="shared" ref="C23:C33" si="5">C3+J3+Q3</f>
        <v>25</v>
      </c>
      <c r="D23" s="1">
        <f t="shared" ref="D23:D33" si="6">D3+K3+R3</f>
        <v>105</v>
      </c>
      <c r="E23" s="1">
        <f t="shared" ref="E23:E33" si="7">E3+L3+S3</f>
        <v>7</v>
      </c>
      <c r="F23" s="1">
        <f t="shared" ref="F23:F33" si="8">B23/(SUM(B23:D23))</f>
        <v>0.40909090909090912</v>
      </c>
      <c r="G23" s="1">
        <f t="shared" ref="G23:G33" si="9">(B23-D23+E23/2)*10</f>
        <v>-115</v>
      </c>
    </row>
    <row r="24" spans="1:7" x14ac:dyDescent="0.25">
      <c r="A24" s="1" t="s">
        <v>2</v>
      </c>
      <c r="B24" s="1">
        <f t="shared" si="4"/>
        <v>78</v>
      </c>
      <c r="C24" s="1">
        <f t="shared" si="5"/>
        <v>9</v>
      </c>
      <c r="D24" s="1">
        <f t="shared" si="6"/>
        <v>146</v>
      </c>
      <c r="E24" s="1">
        <f t="shared" si="7"/>
        <v>10</v>
      </c>
      <c r="F24" s="1">
        <f t="shared" si="8"/>
        <v>0.33476394849785407</v>
      </c>
      <c r="G24" s="1">
        <f t="shared" si="9"/>
        <v>-630</v>
      </c>
    </row>
    <row r="25" spans="1:7" x14ac:dyDescent="0.25">
      <c r="A25" s="1" t="s">
        <v>3</v>
      </c>
      <c r="B25" s="1">
        <f t="shared" si="4"/>
        <v>55</v>
      </c>
      <c r="C25" s="1">
        <f t="shared" si="5"/>
        <v>14</v>
      </c>
      <c r="D25" s="1">
        <f t="shared" si="6"/>
        <v>163</v>
      </c>
      <c r="E25" s="1">
        <f t="shared" si="7"/>
        <v>12</v>
      </c>
      <c r="F25" s="1">
        <f t="shared" si="8"/>
        <v>0.23706896551724138</v>
      </c>
      <c r="G25" s="1">
        <f t="shared" si="9"/>
        <v>-1020</v>
      </c>
    </row>
    <row r="26" spans="1:7" x14ac:dyDescent="0.25">
      <c r="A26" s="1" t="s">
        <v>4</v>
      </c>
      <c r="B26" s="1">
        <f t="shared" si="4"/>
        <v>86</v>
      </c>
      <c r="C26" s="1">
        <f t="shared" si="5"/>
        <v>28</v>
      </c>
      <c r="D26" s="1">
        <f t="shared" si="6"/>
        <v>108</v>
      </c>
      <c r="E26" s="1">
        <f t="shared" si="7"/>
        <v>6</v>
      </c>
      <c r="F26" s="1">
        <f t="shared" si="8"/>
        <v>0.38738738738738737</v>
      </c>
      <c r="G26" s="1">
        <f t="shared" si="9"/>
        <v>-190</v>
      </c>
    </row>
    <row r="27" spans="1:7" x14ac:dyDescent="0.25">
      <c r="A27" s="1" t="s">
        <v>5</v>
      </c>
      <c r="B27" s="1">
        <f t="shared" si="4"/>
        <v>108</v>
      </c>
      <c r="C27" s="1">
        <f t="shared" si="5"/>
        <v>19</v>
      </c>
      <c r="D27" s="1">
        <f t="shared" si="6"/>
        <v>114</v>
      </c>
      <c r="E27" s="1">
        <f t="shared" si="7"/>
        <v>15</v>
      </c>
      <c r="F27" s="1">
        <f t="shared" si="8"/>
        <v>0.44813278008298757</v>
      </c>
      <c r="G27" s="1">
        <f t="shared" si="9"/>
        <v>15</v>
      </c>
    </row>
    <row r="28" spans="1:7" x14ac:dyDescent="0.25">
      <c r="A28" s="1" t="s">
        <v>6</v>
      </c>
      <c r="B28" s="1">
        <f t="shared" si="4"/>
        <v>79</v>
      </c>
      <c r="C28" s="1">
        <f t="shared" si="5"/>
        <v>13</v>
      </c>
      <c r="D28" s="1">
        <f t="shared" si="6"/>
        <v>84</v>
      </c>
      <c r="E28" s="1">
        <f t="shared" si="7"/>
        <v>11</v>
      </c>
      <c r="F28" s="1">
        <f t="shared" si="8"/>
        <v>0.44886363636363635</v>
      </c>
      <c r="G28" s="1">
        <f t="shared" si="9"/>
        <v>5</v>
      </c>
    </row>
    <row r="29" spans="1:7" x14ac:dyDescent="0.25">
      <c r="A29" s="1" t="s">
        <v>7</v>
      </c>
      <c r="B29" s="1">
        <f t="shared" si="4"/>
        <v>106</v>
      </c>
      <c r="C29" s="1">
        <f t="shared" si="5"/>
        <v>22</v>
      </c>
      <c r="D29" s="1">
        <f t="shared" si="6"/>
        <v>97</v>
      </c>
      <c r="E29" s="1">
        <f t="shared" si="7"/>
        <v>9</v>
      </c>
      <c r="F29" s="1">
        <f t="shared" si="8"/>
        <v>0.47111111111111109</v>
      </c>
      <c r="G29" s="1">
        <f t="shared" si="9"/>
        <v>135</v>
      </c>
    </row>
    <row r="30" spans="1:7" x14ac:dyDescent="0.25">
      <c r="A30" s="1" t="s">
        <v>8</v>
      </c>
      <c r="B30" s="1">
        <f t="shared" si="4"/>
        <v>89</v>
      </c>
      <c r="C30" s="1">
        <f t="shared" si="5"/>
        <v>29</v>
      </c>
      <c r="D30" s="1">
        <f t="shared" si="6"/>
        <v>106</v>
      </c>
      <c r="E30" s="1">
        <f t="shared" si="7"/>
        <v>6</v>
      </c>
      <c r="F30" s="1">
        <f t="shared" si="8"/>
        <v>0.39732142857142855</v>
      </c>
      <c r="G30" s="1">
        <f t="shared" si="9"/>
        <v>-140</v>
      </c>
    </row>
    <row r="31" spans="1:7" x14ac:dyDescent="0.25">
      <c r="A31" s="1" t="s">
        <v>9</v>
      </c>
      <c r="B31" s="1">
        <f t="shared" si="4"/>
        <v>78</v>
      </c>
      <c r="C31" s="1">
        <f t="shared" si="5"/>
        <v>17</v>
      </c>
      <c r="D31" s="1">
        <f t="shared" si="6"/>
        <v>105</v>
      </c>
      <c r="E31" s="1">
        <f t="shared" si="7"/>
        <v>12</v>
      </c>
      <c r="F31" s="1">
        <f t="shared" si="8"/>
        <v>0.39</v>
      </c>
      <c r="G31" s="1">
        <f t="shared" si="9"/>
        <v>-210</v>
      </c>
    </row>
    <row r="32" spans="1:7" x14ac:dyDescent="0.25">
      <c r="A32" s="1" t="s">
        <v>10</v>
      </c>
      <c r="B32" s="1">
        <f t="shared" si="4"/>
        <v>113</v>
      </c>
      <c r="C32" s="1">
        <f t="shared" si="5"/>
        <v>19</v>
      </c>
      <c r="D32" s="1">
        <f t="shared" si="6"/>
        <v>102</v>
      </c>
      <c r="E32" s="1">
        <f t="shared" si="7"/>
        <v>13</v>
      </c>
      <c r="F32" s="1">
        <f t="shared" si="8"/>
        <v>0.48290598290598291</v>
      </c>
      <c r="G32" s="1">
        <f t="shared" si="9"/>
        <v>175</v>
      </c>
    </row>
    <row r="33" spans="1:7" x14ac:dyDescent="0.25">
      <c r="A33" s="8" t="s">
        <v>11</v>
      </c>
      <c r="B33" s="8">
        <f t="shared" si="4"/>
        <v>103</v>
      </c>
      <c r="C33" s="8">
        <f t="shared" si="5"/>
        <v>13</v>
      </c>
      <c r="D33" s="8">
        <f t="shared" si="6"/>
        <v>136</v>
      </c>
      <c r="E33" s="8">
        <f t="shared" si="7"/>
        <v>11</v>
      </c>
      <c r="F33" s="8">
        <f t="shared" si="8"/>
        <v>0.40873015873015872</v>
      </c>
      <c r="G33" s="8">
        <f t="shared" si="9"/>
        <v>-275</v>
      </c>
    </row>
    <row r="34" spans="1:7" s="7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2972-7330-4B7B-A555-957EB83058FC}">
  <dimension ref="A1:X34"/>
  <sheetViews>
    <sheetView topLeftCell="A12" workbookViewId="0">
      <selection activeCell="I24" sqref="I24"/>
    </sheetView>
  </sheetViews>
  <sheetFormatPr defaultRowHeight="15" x14ac:dyDescent="0.25"/>
  <sheetData>
    <row r="1" spans="1:24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25">
      <c r="A2" t="s">
        <v>1</v>
      </c>
      <c r="B2">
        <v>6</v>
      </c>
      <c r="C2">
        <v>3</v>
      </c>
      <c r="D2">
        <v>19</v>
      </c>
      <c r="E2">
        <v>1</v>
      </c>
      <c r="F2">
        <f t="shared" ref="F2:F13" si="0">(B2-D2+E2/2)*10</f>
        <v>-125</v>
      </c>
      <c r="H2">
        <v>4</v>
      </c>
      <c r="I2">
        <v>2</v>
      </c>
      <c r="J2">
        <v>21</v>
      </c>
      <c r="K2">
        <v>0</v>
      </c>
      <c r="L2">
        <f t="shared" ref="L2:L13" si="1">(H2-J2+K2/2)*10</f>
        <v>-170</v>
      </c>
      <c r="N2">
        <v>12</v>
      </c>
      <c r="O2">
        <v>0</v>
      </c>
      <c r="P2">
        <v>16</v>
      </c>
      <c r="Q2">
        <v>3</v>
      </c>
      <c r="R2">
        <f t="shared" ref="R2:R13" si="2">(N2-P2+Q2/2)*10</f>
        <v>-25</v>
      </c>
      <c r="T2">
        <v>8</v>
      </c>
      <c r="U2">
        <v>1</v>
      </c>
      <c r="V2">
        <v>17</v>
      </c>
      <c r="W2">
        <v>0</v>
      </c>
      <c r="X2">
        <f t="shared" ref="X2:X13" si="3">(T2-V2+W2/2)*10</f>
        <v>-90</v>
      </c>
    </row>
    <row r="3" spans="1:24" x14ac:dyDescent="0.25">
      <c r="A3" t="s">
        <v>0</v>
      </c>
      <c r="B3">
        <v>8</v>
      </c>
      <c r="C3">
        <v>4</v>
      </c>
      <c r="D3">
        <v>17</v>
      </c>
      <c r="E3">
        <v>1</v>
      </c>
      <c r="F3">
        <f t="shared" si="0"/>
        <v>-85</v>
      </c>
      <c r="H3">
        <v>9</v>
      </c>
      <c r="I3">
        <v>3</v>
      </c>
      <c r="J3">
        <v>16</v>
      </c>
      <c r="K3">
        <v>1</v>
      </c>
      <c r="L3">
        <f t="shared" si="1"/>
        <v>-65</v>
      </c>
      <c r="N3">
        <v>17</v>
      </c>
      <c r="O3">
        <v>1</v>
      </c>
      <c r="P3">
        <v>10</v>
      </c>
      <c r="Q3">
        <v>1</v>
      </c>
      <c r="R3">
        <f t="shared" si="2"/>
        <v>75</v>
      </c>
      <c r="T3">
        <v>12</v>
      </c>
      <c r="U3">
        <v>3</v>
      </c>
      <c r="V3">
        <v>13</v>
      </c>
      <c r="W3">
        <v>1</v>
      </c>
      <c r="X3">
        <f t="shared" si="3"/>
        <v>-5</v>
      </c>
    </row>
    <row r="4" spans="1:24" x14ac:dyDescent="0.25">
      <c r="A4" t="s">
        <v>2</v>
      </c>
      <c r="B4">
        <v>7</v>
      </c>
      <c r="C4">
        <v>1</v>
      </c>
      <c r="D4">
        <v>22</v>
      </c>
      <c r="E4">
        <v>1</v>
      </c>
      <c r="F4">
        <f t="shared" si="0"/>
        <v>-145</v>
      </c>
      <c r="H4">
        <v>10</v>
      </c>
      <c r="I4">
        <v>4</v>
      </c>
      <c r="J4">
        <v>17</v>
      </c>
      <c r="K4">
        <v>3</v>
      </c>
      <c r="L4">
        <f t="shared" si="1"/>
        <v>-55</v>
      </c>
      <c r="N4">
        <v>5</v>
      </c>
      <c r="O4">
        <v>2</v>
      </c>
      <c r="P4">
        <v>23</v>
      </c>
      <c r="Q4">
        <v>2</v>
      </c>
      <c r="R4">
        <f t="shared" si="2"/>
        <v>-170</v>
      </c>
      <c r="T4">
        <v>7</v>
      </c>
      <c r="U4">
        <v>0</v>
      </c>
      <c r="V4">
        <v>23</v>
      </c>
      <c r="W4">
        <v>1</v>
      </c>
      <c r="X4">
        <f t="shared" si="3"/>
        <v>-155</v>
      </c>
    </row>
    <row r="5" spans="1:24" x14ac:dyDescent="0.25">
      <c r="A5" t="s">
        <v>3</v>
      </c>
      <c r="B5">
        <v>10</v>
      </c>
      <c r="C5">
        <v>3</v>
      </c>
      <c r="D5">
        <v>16</v>
      </c>
      <c r="E5">
        <v>1</v>
      </c>
      <c r="F5">
        <f t="shared" si="0"/>
        <v>-55</v>
      </c>
      <c r="H5">
        <v>12</v>
      </c>
      <c r="I5">
        <v>3</v>
      </c>
      <c r="J5">
        <v>15</v>
      </c>
      <c r="K5">
        <v>2</v>
      </c>
      <c r="L5">
        <f t="shared" si="1"/>
        <v>-20</v>
      </c>
      <c r="N5">
        <v>9</v>
      </c>
      <c r="O5">
        <v>1</v>
      </c>
      <c r="P5">
        <v>21</v>
      </c>
      <c r="Q5">
        <v>3</v>
      </c>
      <c r="R5">
        <f t="shared" si="2"/>
        <v>-105</v>
      </c>
      <c r="T5">
        <v>5</v>
      </c>
      <c r="U5">
        <v>3</v>
      </c>
      <c r="V5">
        <v>22</v>
      </c>
      <c r="W5">
        <v>1</v>
      </c>
      <c r="X5">
        <f t="shared" si="3"/>
        <v>-165</v>
      </c>
    </row>
    <row r="6" spans="1:24" x14ac:dyDescent="0.25">
      <c r="A6" t="s">
        <v>4</v>
      </c>
      <c r="B6">
        <v>11</v>
      </c>
      <c r="C6">
        <v>3</v>
      </c>
      <c r="D6">
        <v>14</v>
      </c>
      <c r="E6">
        <v>0</v>
      </c>
      <c r="F6">
        <f t="shared" si="0"/>
        <v>-30</v>
      </c>
      <c r="H6">
        <v>10</v>
      </c>
      <c r="I6">
        <v>4</v>
      </c>
      <c r="J6">
        <v>14</v>
      </c>
      <c r="K6">
        <v>0</v>
      </c>
      <c r="L6">
        <f t="shared" si="1"/>
        <v>-40</v>
      </c>
      <c r="N6">
        <v>17</v>
      </c>
      <c r="O6">
        <v>1</v>
      </c>
      <c r="P6">
        <v>10</v>
      </c>
      <c r="Q6">
        <v>1</v>
      </c>
      <c r="R6">
        <f t="shared" si="2"/>
        <v>75</v>
      </c>
      <c r="T6">
        <v>10</v>
      </c>
      <c r="U6">
        <v>3</v>
      </c>
      <c r="V6">
        <v>15</v>
      </c>
      <c r="W6">
        <v>0</v>
      </c>
      <c r="X6">
        <f t="shared" si="3"/>
        <v>-50</v>
      </c>
    </row>
    <row r="7" spans="1:24" x14ac:dyDescent="0.25">
      <c r="A7" t="s">
        <v>5</v>
      </c>
      <c r="B7">
        <v>12</v>
      </c>
      <c r="C7">
        <v>3</v>
      </c>
      <c r="D7">
        <v>15</v>
      </c>
      <c r="E7">
        <v>1</v>
      </c>
      <c r="F7">
        <f t="shared" si="0"/>
        <v>-25</v>
      </c>
      <c r="H7">
        <v>11</v>
      </c>
      <c r="I7">
        <v>4</v>
      </c>
      <c r="J7">
        <v>16</v>
      </c>
      <c r="K7">
        <v>3</v>
      </c>
      <c r="L7">
        <f t="shared" si="1"/>
        <v>-35</v>
      </c>
      <c r="N7">
        <v>9</v>
      </c>
      <c r="O7">
        <v>3</v>
      </c>
      <c r="P7">
        <v>20</v>
      </c>
      <c r="Q7">
        <v>1</v>
      </c>
      <c r="R7">
        <f t="shared" si="2"/>
        <v>-105</v>
      </c>
      <c r="T7">
        <v>13</v>
      </c>
      <c r="U7">
        <v>2</v>
      </c>
      <c r="V7">
        <v>16</v>
      </c>
      <c r="W7">
        <v>2</v>
      </c>
      <c r="X7">
        <f t="shared" si="3"/>
        <v>-20</v>
      </c>
    </row>
    <row r="8" spans="1:24" x14ac:dyDescent="0.25">
      <c r="A8" t="s">
        <v>6</v>
      </c>
      <c r="B8">
        <v>10</v>
      </c>
      <c r="C8">
        <v>4</v>
      </c>
      <c r="D8">
        <v>15</v>
      </c>
      <c r="E8">
        <v>1</v>
      </c>
      <c r="F8">
        <f t="shared" si="0"/>
        <v>-45</v>
      </c>
      <c r="H8">
        <v>8</v>
      </c>
      <c r="I8">
        <v>4</v>
      </c>
      <c r="J8">
        <v>16</v>
      </c>
      <c r="K8">
        <v>1</v>
      </c>
      <c r="L8">
        <f t="shared" si="1"/>
        <v>-75</v>
      </c>
      <c r="N8">
        <v>13</v>
      </c>
      <c r="O8">
        <v>1</v>
      </c>
      <c r="P8">
        <v>16</v>
      </c>
      <c r="Q8">
        <v>0</v>
      </c>
      <c r="R8">
        <f t="shared" si="2"/>
        <v>-30</v>
      </c>
      <c r="T8">
        <v>15</v>
      </c>
      <c r="U8">
        <v>1</v>
      </c>
      <c r="V8">
        <v>13</v>
      </c>
      <c r="W8">
        <v>1</v>
      </c>
      <c r="X8">
        <f t="shared" si="3"/>
        <v>25</v>
      </c>
    </row>
    <row r="9" spans="1:24" x14ac:dyDescent="0.25">
      <c r="A9" t="s">
        <v>7</v>
      </c>
      <c r="B9">
        <v>10</v>
      </c>
      <c r="C9">
        <v>3</v>
      </c>
      <c r="D9">
        <v>16</v>
      </c>
      <c r="E9">
        <v>0</v>
      </c>
      <c r="F9">
        <f t="shared" si="0"/>
        <v>-60</v>
      </c>
      <c r="H9">
        <v>11</v>
      </c>
      <c r="I9">
        <v>4</v>
      </c>
      <c r="J9">
        <v>14</v>
      </c>
      <c r="K9">
        <v>2</v>
      </c>
      <c r="L9">
        <f t="shared" si="1"/>
        <v>-20</v>
      </c>
      <c r="N9">
        <v>10</v>
      </c>
      <c r="O9">
        <v>2</v>
      </c>
      <c r="P9">
        <v>17</v>
      </c>
      <c r="Q9">
        <v>1</v>
      </c>
      <c r="R9">
        <f t="shared" si="2"/>
        <v>-65</v>
      </c>
      <c r="T9">
        <v>10</v>
      </c>
      <c r="U9">
        <v>3</v>
      </c>
      <c r="V9">
        <v>15</v>
      </c>
      <c r="W9">
        <v>1</v>
      </c>
      <c r="X9">
        <f t="shared" si="3"/>
        <v>-45</v>
      </c>
    </row>
    <row r="10" spans="1:24" x14ac:dyDescent="0.25">
      <c r="A10" t="s">
        <v>8</v>
      </c>
      <c r="B10">
        <v>11</v>
      </c>
      <c r="C10">
        <v>3</v>
      </c>
      <c r="D10">
        <v>14</v>
      </c>
      <c r="E10">
        <v>0</v>
      </c>
      <c r="F10">
        <f t="shared" si="0"/>
        <v>-30</v>
      </c>
      <c r="H10">
        <v>10</v>
      </c>
      <c r="I10">
        <v>4</v>
      </c>
      <c r="J10">
        <v>14</v>
      </c>
      <c r="K10">
        <v>0</v>
      </c>
      <c r="L10">
        <f t="shared" si="1"/>
        <v>-40</v>
      </c>
      <c r="N10">
        <v>17</v>
      </c>
      <c r="O10">
        <v>1</v>
      </c>
      <c r="P10">
        <v>10</v>
      </c>
      <c r="Q10">
        <v>1</v>
      </c>
      <c r="R10">
        <f t="shared" si="2"/>
        <v>75</v>
      </c>
      <c r="T10">
        <v>10</v>
      </c>
      <c r="U10">
        <v>3</v>
      </c>
      <c r="V10">
        <v>15</v>
      </c>
      <c r="W10">
        <v>0</v>
      </c>
      <c r="X10">
        <f t="shared" si="3"/>
        <v>-50</v>
      </c>
    </row>
    <row r="11" spans="1:24" x14ac:dyDescent="0.25">
      <c r="A11" t="s">
        <v>9</v>
      </c>
      <c r="B11">
        <v>2</v>
      </c>
      <c r="C11">
        <v>0</v>
      </c>
      <c r="D11">
        <v>7</v>
      </c>
      <c r="E11">
        <v>0</v>
      </c>
      <c r="F11">
        <f t="shared" si="0"/>
        <v>-50</v>
      </c>
      <c r="H11">
        <v>10</v>
      </c>
      <c r="I11">
        <v>4</v>
      </c>
      <c r="J11">
        <v>14</v>
      </c>
      <c r="K11">
        <v>0</v>
      </c>
      <c r="L11">
        <f t="shared" si="1"/>
        <v>-40</v>
      </c>
      <c r="N11">
        <v>13</v>
      </c>
      <c r="O11">
        <v>0</v>
      </c>
      <c r="P11">
        <v>6</v>
      </c>
      <c r="Q11">
        <v>1</v>
      </c>
      <c r="R11">
        <f t="shared" si="2"/>
        <v>75</v>
      </c>
      <c r="T11">
        <v>12</v>
      </c>
      <c r="U11">
        <v>1</v>
      </c>
      <c r="V11">
        <v>16</v>
      </c>
      <c r="W11">
        <v>1</v>
      </c>
      <c r="X11">
        <f t="shared" si="3"/>
        <v>-35</v>
      </c>
    </row>
    <row r="12" spans="1:24" x14ac:dyDescent="0.25">
      <c r="A12" t="s">
        <v>10</v>
      </c>
      <c r="B12">
        <v>7</v>
      </c>
      <c r="C12">
        <v>2</v>
      </c>
      <c r="D12">
        <v>20</v>
      </c>
      <c r="E12">
        <v>0</v>
      </c>
      <c r="F12">
        <f t="shared" si="0"/>
        <v>-130</v>
      </c>
      <c r="H12">
        <v>11</v>
      </c>
      <c r="I12">
        <v>1</v>
      </c>
      <c r="J12">
        <v>17</v>
      </c>
      <c r="K12">
        <v>0</v>
      </c>
      <c r="L12">
        <f t="shared" si="1"/>
        <v>-60</v>
      </c>
      <c r="N12">
        <v>14</v>
      </c>
      <c r="O12">
        <v>0</v>
      </c>
      <c r="P12">
        <v>10</v>
      </c>
      <c r="Q12">
        <v>1</v>
      </c>
      <c r="R12">
        <f t="shared" si="2"/>
        <v>45</v>
      </c>
      <c r="T12">
        <v>9</v>
      </c>
      <c r="U12">
        <v>3</v>
      </c>
      <c r="V12">
        <v>19</v>
      </c>
      <c r="W12">
        <v>2</v>
      </c>
      <c r="X12">
        <f t="shared" si="3"/>
        <v>-90</v>
      </c>
    </row>
    <row r="13" spans="1:24" x14ac:dyDescent="0.25">
      <c r="A13" t="s">
        <v>11</v>
      </c>
      <c r="B13">
        <v>9</v>
      </c>
      <c r="C13">
        <v>3</v>
      </c>
      <c r="D13">
        <v>20</v>
      </c>
      <c r="E13">
        <v>0</v>
      </c>
      <c r="F13">
        <f t="shared" si="0"/>
        <v>-110</v>
      </c>
      <c r="H13">
        <v>10</v>
      </c>
      <c r="I13">
        <v>2</v>
      </c>
      <c r="J13">
        <v>20</v>
      </c>
      <c r="K13">
        <v>2</v>
      </c>
      <c r="L13">
        <f t="shared" si="1"/>
        <v>-90</v>
      </c>
      <c r="N13">
        <v>13</v>
      </c>
      <c r="O13">
        <v>1</v>
      </c>
      <c r="P13">
        <v>17</v>
      </c>
      <c r="Q13">
        <v>1</v>
      </c>
      <c r="R13">
        <f t="shared" si="2"/>
        <v>-35</v>
      </c>
      <c r="T13">
        <v>11</v>
      </c>
      <c r="U13">
        <v>2</v>
      </c>
      <c r="V13">
        <v>20</v>
      </c>
      <c r="W13">
        <v>1</v>
      </c>
      <c r="X13">
        <f t="shared" si="3"/>
        <v>-85</v>
      </c>
    </row>
    <row r="21" spans="1:7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</row>
    <row r="22" spans="1:7" x14ac:dyDescent="0.25">
      <c r="A22" s="1" t="s">
        <v>1</v>
      </c>
      <c r="B22" s="1">
        <f>B2+H2+N2+T2</f>
        <v>30</v>
      </c>
      <c r="C22" s="1">
        <f t="shared" ref="C22:E33" si="4">C2+I2+O2+U2</f>
        <v>6</v>
      </c>
      <c r="D22" s="1">
        <f t="shared" si="4"/>
        <v>73</v>
      </c>
      <c r="E22" s="1">
        <f t="shared" si="4"/>
        <v>4</v>
      </c>
      <c r="F22" s="1">
        <f>B22/(SUM(B22:D22))</f>
        <v>0.27522935779816515</v>
      </c>
      <c r="G22" s="1">
        <f>(B22-D22+E22/2)*10</f>
        <v>-410</v>
      </c>
    </row>
    <row r="23" spans="1:7" x14ac:dyDescent="0.25">
      <c r="A23" s="1" t="s">
        <v>0</v>
      </c>
      <c r="B23" s="1">
        <f t="shared" ref="B23:B33" si="5">B3+H3+N3+T3</f>
        <v>46</v>
      </c>
      <c r="C23" s="1">
        <f t="shared" si="4"/>
        <v>11</v>
      </c>
      <c r="D23" s="1">
        <f t="shared" si="4"/>
        <v>56</v>
      </c>
      <c r="E23" s="1">
        <f t="shared" si="4"/>
        <v>4</v>
      </c>
      <c r="F23" s="1">
        <f t="shared" ref="F23:F34" si="6">B23/(SUM(B23:D23))</f>
        <v>0.40707964601769914</v>
      </c>
      <c r="G23" s="1">
        <f t="shared" ref="G23:G34" si="7">(B23-D23+E23/2)*10</f>
        <v>-80</v>
      </c>
    </row>
    <row r="24" spans="1:7" x14ac:dyDescent="0.25">
      <c r="A24" s="1" t="s">
        <v>2</v>
      </c>
      <c r="B24" s="1">
        <f t="shared" si="5"/>
        <v>29</v>
      </c>
      <c r="C24" s="1">
        <f t="shared" si="4"/>
        <v>7</v>
      </c>
      <c r="D24" s="1">
        <f t="shared" si="4"/>
        <v>85</v>
      </c>
      <c r="E24" s="1">
        <f t="shared" si="4"/>
        <v>7</v>
      </c>
      <c r="F24" s="1">
        <f t="shared" si="6"/>
        <v>0.23966942148760331</v>
      </c>
      <c r="G24" s="1">
        <f t="shared" si="7"/>
        <v>-525</v>
      </c>
    </row>
    <row r="25" spans="1:7" x14ac:dyDescent="0.25">
      <c r="A25" s="1" t="s">
        <v>3</v>
      </c>
      <c r="B25" s="1">
        <f t="shared" si="5"/>
        <v>36</v>
      </c>
      <c r="C25" s="1">
        <f t="shared" si="4"/>
        <v>10</v>
      </c>
      <c r="D25" s="1">
        <f t="shared" si="4"/>
        <v>74</v>
      </c>
      <c r="E25" s="1">
        <f t="shared" si="4"/>
        <v>7</v>
      </c>
      <c r="F25" s="1">
        <f t="shared" si="6"/>
        <v>0.3</v>
      </c>
      <c r="G25" s="1">
        <f t="shared" si="7"/>
        <v>-345</v>
      </c>
    </row>
    <row r="26" spans="1:7" x14ac:dyDescent="0.25">
      <c r="A26" s="1" t="s">
        <v>4</v>
      </c>
      <c r="B26" s="1">
        <f t="shared" si="5"/>
        <v>48</v>
      </c>
      <c r="C26" s="1">
        <f t="shared" si="4"/>
        <v>11</v>
      </c>
      <c r="D26" s="1">
        <f t="shared" si="4"/>
        <v>53</v>
      </c>
      <c r="E26" s="1">
        <f t="shared" si="4"/>
        <v>1</v>
      </c>
      <c r="F26" s="1">
        <f t="shared" si="6"/>
        <v>0.42857142857142855</v>
      </c>
      <c r="G26" s="1">
        <f t="shared" si="7"/>
        <v>-45</v>
      </c>
    </row>
    <row r="27" spans="1:7" x14ac:dyDescent="0.25">
      <c r="A27" s="1" t="s">
        <v>5</v>
      </c>
      <c r="B27" s="1">
        <f t="shared" si="5"/>
        <v>45</v>
      </c>
      <c r="C27" s="1">
        <f t="shared" si="4"/>
        <v>12</v>
      </c>
      <c r="D27" s="1">
        <f t="shared" si="4"/>
        <v>67</v>
      </c>
      <c r="E27" s="1">
        <f t="shared" si="4"/>
        <v>7</v>
      </c>
      <c r="F27" s="1">
        <f t="shared" si="6"/>
        <v>0.36290322580645162</v>
      </c>
      <c r="G27" s="1">
        <f t="shared" si="7"/>
        <v>-185</v>
      </c>
    </row>
    <row r="28" spans="1:7" x14ac:dyDescent="0.25">
      <c r="A28" s="1" t="s">
        <v>6</v>
      </c>
      <c r="B28" s="1">
        <f t="shared" si="5"/>
        <v>46</v>
      </c>
      <c r="C28" s="1">
        <f t="shared" si="4"/>
        <v>10</v>
      </c>
      <c r="D28" s="1">
        <f t="shared" si="4"/>
        <v>60</v>
      </c>
      <c r="E28" s="1">
        <f t="shared" si="4"/>
        <v>3</v>
      </c>
      <c r="F28" s="1">
        <f t="shared" si="6"/>
        <v>0.39655172413793105</v>
      </c>
      <c r="G28" s="1">
        <f t="shared" si="7"/>
        <v>-125</v>
      </c>
    </row>
    <row r="29" spans="1:7" x14ac:dyDescent="0.25">
      <c r="A29" s="1" t="s">
        <v>7</v>
      </c>
      <c r="B29" s="1">
        <f t="shared" si="5"/>
        <v>41</v>
      </c>
      <c r="C29" s="1">
        <f t="shared" si="4"/>
        <v>12</v>
      </c>
      <c r="D29" s="1">
        <f t="shared" si="4"/>
        <v>62</v>
      </c>
      <c r="E29" s="1">
        <f t="shared" si="4"/>
        <v>4</v>
      </c>
      <c r="F29" s="1">
        <f t="shared" si="6"/>
        <v>0.35652173913043478</v>
      </c>
      <c r="G29" s="1">
        <f t="shared" si="7"/>
        <v>-190</v>
      </c>
    </row>
    <row r="30" spans="1:7" x14ac:dyDescent="0.25">
      <c r="A30" s="1" t="s">
        <v>8</v>
      </c>
      <c r="B30" s="1">
        <f t="shared" si="5"/>
        <v>48</v>
      </c>
      <c r="C30" s="1">
        <f t="shared" si="4"/>
        <v>11</v>
      </c>
      <c r="D30" s="1">
        <f t="shared" si="4"/>
        <v>53</v>
      </c>
      <c r="E30" s="1">
        <f t="shared" si="4"/>
        <v>1</v>
      </c>
      <c r="F30" s="1">
        <f t="shared" si="6"/>
        <v>0.42857142857142855</v>
      </c>
      <c r="G30" s="1">
        <f t="shared" si="7"/>
        <v>-45</v>
      </c>
    </row>
    <row r="31" spans="1:7" x14ac:dyDescent="0.25">
      <c r="A31" s="1" t="s">
        <v>9</v>
      </c>
      <c r="B31" s="1">
        <f t="shared" si="5"/>
        <v>37</v>
      </c>
      <c r="C31" s="1">
        <f t="shared" si="4"/>
        <v>5</v>
      </c>
      <c r="D31" s="1">
        <f t="shared" si="4"/>
        <v>43</v>
      </c>
      <c r="E31" s="1">
        <f t="shared" si="4"/>
        <v>2</v>
      </c>
      <c r="F31" s="1">
        <f t="shared" si="6"/>
        <v>0.43529411764705883</v>
      </c>
      <c r="G31" s="1">
        <f t="shared" si="7"/>
        <v>-50</v>
      </c>
    </row>
    <row r="32" spans="1:7" x14ac:dyDescent="0.25">
      <c r="A32" s="1" t="s">
        <v>10</v>
      </c>
      <c r="B32" s="1">
        <f t="shared" si="5"/>
        <v>41</v>
      </c>
      <c r="C32" s="1">
        <f t="shared" si="4"/>
        <v>6</v>
      </c>
      <c r="D32" s="1">
        <f t="shared" si="4"/>
        <v>66</v>
      </c>
      <c r="E32" s="1">
        <f t="shared" si="4"/>
        <v>3</v>
      </c>
      <c r="F32" s="1">
        <f t="shared" si="6"/>
        <v>0.36283185840707965</v>
      </c>
      <c r="G32" s="1">
        <f t="shared" si="7"/>
        <v>-235</v>
      </c>
    </row>
    <row r="33" spans="1:7" x14ac:dyDescent="0.25">
      <c r="A33" s="8" t="s">
        <v>11</v>
      </c>
      <c r="B33" s="8">
        <f t="shared" si="5"/>
        <v>43</v>
      </c>
      <c r="C33" s="8">
        <f t="shared" si="4"/>
        <v>8</v>
      </c>
      <c r="D33" s="8">
        <f t="shared" si="4"/>
        <v>77</v>
      </c>
      <c r="E33" s="8">
        <f t="shared" si="4"/>
        <v>4</v>
      </c>
      <c r="F33" s="8">
        <f t="shared" si="6"/>
        <v>0.3359375</v>
      </c>
      <c r="G33" s="8">
        <f t="shared" si="7"/>
        <v>-320</v>
      </c>
    </row>
    <row r="34" spans="1:7" s="7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4D11-A05D-4D78-AF56-9F7AC3169C89}">
  <dimension ref="A1:R34"/>
  <sheetViews>
    <sheetView topLeftCell="A16" workbookViewId="0">
      <selection activeCell="K19" sqref="K19"/>
    </sheetView>
  </sheetViews>
  <sheetFormatPr defaultRowHeight="15" x14ac:dyDescent="0.25"/>
  <cols>
    <col min="1" max="1" width="18.5703125" bestFit="1" customWidth="1"/>
  </cols>
  <sheetData>
    <row r="1" spans="1:1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</v>
      </c>
      <c r="B2">
        <v>13</v>
      </c>
      <c r="C2">
        <v>1</v>
      </c>
      <c r="D2">
        <v>22</v>
      </c>
      <c r="E2">
        <v>2</v>
      </c>
      <c r="F2">
        <f t="shared" ref="F2:F13" si="0">(B2-D2+E2/2)*10</f>
        <v>-80</v>
      </c>
      <c r="H2">
        <v>0</v>
      </c>
      <c r="I2">
        <v>0</v>
      </c>
      <c r="J2">
        <v>0</v>
      </c>
      <c r="K2">
        <v>0</v>
      </c>
      <c r="L2">
        <f t="shared" ref="L2:L13" si="1">(H2-J2+K2/2)*10</f>
        <v>0</v>
      </c>
      <c r="N2">
        <v>0</v>
      </c>
      <c r="O2">
        <v>0</v>
      </c>
      <c r="P2">
        <v>0</v>
      </c>
      <c r="Q2">
        <v>0</v>
      </c>
      <c r="R2">
        <f t="shared" ref="R2:R13" si="2">(N2-P2+Q2/2)*10</f>
        <v>0</v>
      </c>
    </row>
    <row r="3" spans="1:18" x14ac:dyDescent="0.25">
      <c r="A3" t="s">
        <v>0</v>
      </c>
      <c r="B3">
        <v>22</v>
      </c>
      <c r="C3">
        <v>1</v>
      </c>
      <c r="D3">
        <v>12</v>
      </c>
      <c r="E3">
        <v>1</v>
      </c>
      <c r="F3">
        <f t="shared" si="0"/>
        <v>105</v>
      </c>
      <c r="H3">
        <v>0</v>
      </c>
      <c r="I3">
        <v>0</v>
      </c>
      <c r="J3">
        <v>0</v>
      </c>
      <c r="K3">
        <v>0</v>
      </c>
      <c r="L3">
        <f t="shared" si="1"/>
        <v>0</v>
      </c>
      <c r="N3">
        <v>0</v>
      </c>
      <c r="O3">
        <v>0</v>
      </c>
      <c r="P3">
        <v>0</v>
      </c>
      <c r="Q3">
        <v>0</v>
      </c>
      <c r="R3">
        <f t="shared" si="2"/>
        <v>0</v>
      </c>
    </row>
    <row r="4" spans="1:18" x14ac:dyDescent="0.25">
      <c r="A4" t="s">
        <v>2</v>
      </c>
      <c r="B4">
        <v>11</v>
      </c>
      <c r="C4">
        <v>3</v>
      </c>
      <c r="D4">
        <v>27</v>
      </c>
      <c r="E4">
        <v>3</v>
      </c>
      <c r="F4">
        <f t="shared" si="0"/>
        <v>-145</v>
      </c>
      <c r="H4">
        <v>0</v>
      </c>
      <c r="I4">
        <v>0</v>
      </c>
      <c r="J4">
        <v>0</v>
      </c>
      <c r="K4">
        <v>0</v>
      </c>
      <c r="L4">
        <f t="shared" si="1"/>
        <v>0</v>
      </c>
      <c r="N4">
        <v>0</v>
      </c>
      <c r="O4">
        <v>0</v>
      </c>
      <c r="P4">
        <v>0</v>
      </c>
      <c r="Q4">
        <v>0</v>
      </c>
      <c r="R4">
        <f t="shared" si="2"/>
        <v>0</v>
      </c>
    </row>
    <row r="5" spans="1:18" x14ac:dyDescent="0.25">
      <c r="A5" t="s">
        <v>3</v>
      </c>
      <c r="B5">
        <v>14</v>
      </c>
      <c r="C5">
        <v>1</v>
      </c>
      <c r="D5">
        <v>24</v>
      </c>
      <c r="E5">
        <v>0</v>
      </c>
      <c r="F5">
        <f t="shared" si="0"/>
        <v>-100</v>
      </c>
      <c r="H5">
        <v>0</v>
      </c>
      <c r="I5">
        <v>0</v>
      </c>
      <c r="J5">
        <v>0</v>
      </c>
      <c r="K5">
        <v>0</v>
      </c>
      <c r="L5">
        <f t="shared" si="1"/>
        <v>0</v>
      </c>
      <c r="N5">
        <v>0</v>
      </c>
      <c r="O5">
        <v>0</v>
      </c>
      <c r="P5">
        <v>0</v>
      </c>
      <c r="Q5">
        <v>0</v>
      </c>
      <c r="R5">
        <f t="shared" si="2"/>
        <v>0</v>
      </c>
    </row>
    <row r="6" spans="1:18" x14ac:dyDescent="0.25">
      <c r="A6" t="s">
        <v>4</v>
      </c>
      <c r="B6">
        <v>15</v>
      </c>
      <c r="C6">
        <v>3</v>
      </c>
      <c r="D6">
        <v>20</v>
      </c>
      <c r="E6">
        <v>3</v>
      </c>
      <c r="F6">
        <f t="shared" si="0"/>
        <v>-35</v>
      </c>
      <c r="H6">
        <v>0</v>
      </c>
      <c r="I6">
        <v>0</v>
      </c>
      <c r="J6">
        <v>0</v>
      </c>
      <c r="K6">
        <v>0</v>
      </c>
      <c r="L6">
        <f t="shared" si="1"/>
        <v>0</v>
      </c>
      <c r="N6">
        <v>0</v>
      </c>
      <c r="O6">
        <v>0</v>
      </c>
      <c r="P6">
        <v>0</v>
      </c>
      <c r="Q6">
        <v>0</v>
      </c>
      <c r="R6">
        <f t="shared" si="2"/>
        <v>0</v>
      </c>
    </row>
    <row r="7" spans="1:18" x14ac:dyDescent="0.25">
      <c r="A7" t="s">
        <v>5</v>
      </c>
      <c r="B7">
        <v>17</v>
      </c>
      <c r="C7">
        <v>4</v>
      </c>
      <c r="D7">
        <v>18</v>
      </c>
      <c r="E7">
        <v>1</v>
      </c>
      <c r="F7">
        <f t="shared" si="0"/>
        <v>-5</v>
      </c>
      <c r="H7">
        <v>0</v>
      </c>
      <c r="I7">
        <v>0</v>
      </c>
      <c r="J7">
        <v>0</v>
      </c>
      <c r="K7">
        <v>0</v>
      </c>
      <c r="L7">
        <f t="shared" si="1"/>
        <v>0</v>
      </c>
      <c r="N7">
        <v>0</v>
      </c>
      <c r="O7">
        <v>0</v>
      </c>
      <c r="P7">
        <v>0</v>
      </c>
      <c r="Q7">
        <v>0</v>
      </c>
      <c r="R7">
        <f t="shared" si="2"/>
        <v>0</v>
      </c>
    </row>
    <row r="8" spans="1:18" x14ac:dyDescent="0.25">
      <c r="A8" t="s">
        <v>6</v>
      </c>
      <c r="B8">
        <v>0</v>
      </c>
      <c r="C8">
        <v>1</v>
      </c>
      <c r="D8">
        <v>7</v>
      </c>
      <c r="E8">
        <v>0</v>
      </c>
      <c r="F8">
        <f t="shared" si="0"/>
        <v>-70</v>
      </c>
      <c r="H8">
        <v>0</v>
      </c>
      <c r="I8">
        <v>0</v>
      </c>
      <c r="J8">
        <v>0</v>
      </c>
      <c r="K8">
        <v>0</v>
      </c>
      <c r="L8">
        <f t="shared" si="1"/>
        <v>0</v>
      </c>
      <c r="N8">
        <v>0</v>
      </c>
      <c r="O8">
        <v>0</v>
      </c>
      <c r="P8">
        <v>0</v>
      </c>
      <c r="Q8">
        <v>0</v>
      </c>
      <c r="R8">
        <f t="shared" si="2"/>
        <v>0</v>
      </c>
    </row>
    <row r="9" spans="1:18" x14ac:dyDescent="0.25">
      <c r="A9" t="s">
        <v>7</v>
      </c>
      <c r="B9">
        <v>19</v>
      </c>
      <c r="C9">
        <v>5</v>
      </c>
      <c r="D9">
        <v>15</v>
      </c>
      <c r="E9">
        <v>2</v>
      </c>
      <c r="F9">
        <f t="shared" si="0"/>
        <v>50</v>
      </c>
      <c r="H9">
        <v>0</v>
      </c>
      <c r="I9">
        <v>0</v>
      </c>
      <c r="J9">
        <v>0</v>
      </c>
      <c r="K9">
        <v>0</v>
      </c>
      <c r="L9">
        <f t="shared" si="1"/>
        <v>0</v>
      </c>
      <c r="N9">
        <v>0</v>
      </c>
      <c r="O9">
        <v>0</v>
      </c>
      <c r="P9">
        <v>0</v>
      </c>
      <c r="Q9">
        <v>0</v>
      </c>
      <c r="R9">
        <f t="shared" si="2"/>
        <v>0</v>
      </c>
    </row>
    <row r="10" spans="1:18" x14ac:dyDescent="0.25">
      <c r="A10" t="s">
        <v>8</v>
      </c>
      <c r="B10">
        <v>18</v>
      </c>
      <c r="C10">
        <v>3</v>
      </c>
      <c r="D10">
        <v>15</v>
      </c>
      <c r="E10">
        <v>0</v>
      </c>
      <c r="F10">
        <f t="shared" si="0"/>
        <v>30</v>
      </c>
      <c r="H10">
        <v>0</v>
      </c>
      <c r="I10">
        <v>0</v>
      </c>
      <c r="J10">
        <v>0</v>
      </c>
      <c r="K10">
        <v>0</v>
      </c>
      <c r="L10">
        <f t="shared" si="1"/>
        <v>0</v>
      </c>
      <c r="N10">
        <v>0</v>
      </c>
      <c r="O10">
        <v>0</v>
      </c>
      <c r="P10">
        <v>0</v>
      </c>
      <c r="Q10">
        <v>0</v>
      </c>
      <c r="R10">
        <f t="shared" si="2"/>
        <v>0</v>
      </c>
    </row>
    <row r="11" spans="1:18" x14ac:dyDescent="0.25">
      <c r="A11" t="s">
        <v>9</v>
      </c>
      <c r="B11">
        <v>18</v>
      </c>
      <c r="C11">
        <v>3</v>
      </c>
      <c r="D11">
        <v>16</v>
      </c>
      <c r="E11">
        <v>2</v>
      </c>
      <c r="F11">
        <f t="shared" si="0"/>
        <v>30</v>
      </c>
      <c r="H11">
        <v>0</v>
      </c>
      <c r="I11">
        <v>0</v>
      </c>
      <c r="J11">
        <v>0</v>
      </c>
      <c r="K11">
        <v>0</v>
      </c>
      <c r="L11">
        <f t="shared" si="1"/>
        <v>0</v>
      </c>
      <c r="N11">
        <v>0</v>
      </c>
      <c r="O11">
        <v>0</v>
      </c>
      <c r="P11">
        <v>0</v>
      </c>
      <c r="Q11">
        <v>0</v>
      </c>
      <c r="R11">
        <f t="shared" si="2"/>
        <v>0</v>
      </c>
    </row>
    <row r="12" spans="1:18" x14ac:dyDescent="0.25">
      <c r="A12" t="s">
        <v>10</v>
      </c>
      <c r="B12">
        <v>21</v>
      </c>
      <c r="C12">
        <v>1</v>
      </c>
      <c r="D12">
        <v>17</v>
      </c>
      <c r="E12">
        <v>2</v>
      </c>
      <c r="F12">
        <f t="shared" si="0"/>
        <v>50</v>
      </c>
      <c r="H12">
        <v>0</v>
      </c>
      <c r="I12">
        <v>0</v>
      </c>
      <c r="J12">
        <v>0</v>
      </c>
      <c r="K12">
        <v>0</v>
      </c>
      <c r="L12">
        <f t="shared" si="1"/>
        <v>0</v>
      </c>
      <c r="N12">
        <v>0</v>
      </c>
      <c r="O12">
        <v>0</v>
      </c>
      <c r="P12">
        <v>0</v>
      </c>
      <c r="Q12">
        <v>0</v>
      </c>
      <c r="R12">
        <f t="shared" si="2"/>
        <v>0</v>
      </c>
    </row>
    <row r="13" spans="1:18" x14ac:dyDescent="0.25">
      <c r="A13" t="s">
        <v>11</v>
      </c>
      <c r="B13">
        <v>18</v>
      </c>
      <c r="C13">
        <v>4</v>
      </c>
      <c r="D13">
        <v>18</v>
      </c>
      <c r="E13">
        <v>0</v>
      </c>
      <c r="F13">
        <f t="shared" si="0"/>
        <v>0</v>
      </c>
      <c r="H13">
        <v>0</v>
      </c>
      <c r="I13">
        <v>0</v>
      </c>
      <c r="J13">
        <v>0</v>
      </c>
      <c r="K13">
        <v>0</v>
      </c>
      <c r="L13">
        <f t="shared" si="1"/>
        <v>0</v>
      </c>
      <c r="N13">
        <v>0</v>
      </c>
      <c r="O13">
        <v>0</v>
      </c>
      <c r="P13">
        <v>0</v>
      </c>
      <c r="Q13">
        <v>0</v>
      </c>
      <c r="R13">
        <f t="shared" si="2"/>
        <v>0</v>
      </c>
    </row>
    <row r="21" spans="1:7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</row>
    <row r="22" spans="1:7" x14ac:dyDescent="0.25">
      <c r="A22" s="1" t="s">
        <v>1</v>
      </c>
      <c r="B22" s="1">
        <f t="shared" ref="B22:B33" si="3">B2+H2+N2</f>
        <v>13</v>
      </c>
      <c r="C22" s="1">
        <f t="shared" ref="C22:C33" si="4">C2+I2+O2</f>
        <v>1</v>
      </c>
      <c r="D22" s="1">
        <f t="shared" ref="D22:D33" si="5">D2+J2+P2</f>
        <v>22</v>
      </c>
      <c r="E22" s="1">
        <f t="shared" ref="E22:E33" si="6">E2+K2+Q2</f>
        <v>2</v>
      </c>
      <c r="F22" s="1">
        <f>B22/(SUM(B22:D22))</f>
        <v>0.3611111111111111</v>
      </c>
      <c r="G22" s="1">
        <f>(B22-D22+E22/2)*10</f>
        <v>-80</v>
      </c>
    </row>
    <row r="23" spans="1:7" x14ac:dyDescent="0.25">
      <c r="A23" s="1" t="s">
        <v>0</v>
      </c>
      <c r="B23" s="1">
        <f t="shared" si="3"/>
        <v>22</v>
      </c>
      <c r="C23" s="1">
        <f t="shared" si="4"/>
        <v>1</v>
      </c>
      <c r="D23" s="1">
        <f t="shared" si="5"/>
        <v>12</v>
      </c>
      <c r="E23" s="1">
        <f t="shared" si="6"/>
        <v>1</v>
      </c>
      <c r="F23" s="1">
        <f t="shared" ref="F23:F33" si="7">B23/(SUM(B23:D23))</f>
        <v>0.62857142857142856</v>
      </c>
      <c r="G23" s="1">
        <f t="shared" ref="G23:G33" si="8">(B23-D23+E23/2)*10</f>
        <v>105</v>
      </c>
    </row>
    <row r="24" spans="1:7" x14ac:dyDescent="0.25">
      <c r="A24" s="1" t="s">
        <v>2</v>
      </c>
      <c r="B24" s="1">
        <f t="shared" si="3"/>
        <v>11</v>
      </c>
      <c r="C24" s="1">
        <f t="shared" si="4"/>
        <v>3</v>
      </c>
      <c r="D24" s="1">
        <f t="shared" si="5"/>
        <v>27</v>
      </c>
      <c r="E24" s="1">
        <f t="shared" si="6"/>
        <v>3</v>
      </c>
      <c r="F24" s="1">
        <f t="shared" si="7"/>
        <v>0.26829268292682928</v>
      </c>
      <c r="G24" s="1">
        <f t="shared" si="8"/>
        <v>-145</v>
      </c>
    </row>
    <row r="25" spans="1:7" x14ac:dyDescent="0.25">
      <c r="A25" s="1" t="s">
        <v>3</v>
      </c>
      <c r="B25" s="1">
        <f t="shared" si="3"/>
        <v>14</v>
      </c>
      <c r="C25" s="1">
        <f t="shared" si="4"/>
        <v>1</v>
      </c>
      <c r="D25" s="1">
        <f t="shared" si="5"/>
        <v>24</v>
      </c>
      <c r="E25" s="1">
        <f t="shared" si="6"/>
        <v>0</v>
      </c>
      <c r="F25" s="1">
        <f t="shared" si="7"/>
        <v>0.35897435897435898</v>
      </c>
      <c r="G25" s="1">
        <f t="shared" si="8"/>
        <v>-100</v>
      </c>
    </row>
    <row r="26" spans="1:7" x14ac:dyDescent="0.25">
      <c r="A26" s="1" t="s">
        <v>4</v>
      </c>
      <c r="B26" s="1">
        <f t="shared" si="3"/>
        <v>15</v>
      </c>
      <c r="C26" s="1">
        <f t="shared" si="4"/>
        <v>3</v>
      </c>
      <c r="D26" s="1">
        <f t="shared" si="5"/>
        <v>20</v>
      </c>
      <c r="E26" s="1">
        <f t="shared" si="6"/>
        <v>3</v>
      </c>
      <c r="F26" s="1">
        <f t="shared" si="7"/>
        <v>0.39473684210526316</v>
      </c>
      <c r="G26" s="1">
        <f t="shared" si="8"/>
        <v>-35</v>
      </c>
    </row>
    <row r="27" spans="1:7" x14ac:dyDescent="0.25">
      <c r="A27" s="1" t="s">
        <v>5</v>
      </c>
      <c r="B27" s="1">
        <f t="shared" si="3"/>
        <v>17</v>
      </c>
      <c r="C27" s="1">
        <f t="shared" si="4"/>
        <v>4</v>
      </c>
      <c r="D27" s="1">
        <f t="shared" si="5"/>
        <v>18</v>
      </c>
      <c r="E27" s="1">
        <f t="shared" si="6"/>
        <v>1</v>
      </c>
      <c r="F27" s="1">
        <f t="shared" si="7"/>
        <v>0.4358974358974359</v>
      </c>
      <c r="G27" s="1">
        <f t="shared" si="8"/>
        <v>-5</v>
      </c>
    </row>
    <row r="28" spans="1:7" x14ac:dyDescent="0.25">
      <c r="A28" s="1" t="s">
        <v>6</v>
      </c>
      <c r="B28" s="1">
        <f t="shared" si="3"/>
        <v>0</v>
      </c>
      <c r="C28" s="1">
        <f t="shared" si="4"/>
        <v>1</v>
      </c>
      <c r="D28" s="1">
        <f t="shared" si="5"/>
        <v>7</v>
      </c>
      <c r="E28" s="1">
        <f t="shared" si="6"/>
        <v>0</v>
      </c>
      <c r="F28" s="1">
        <f t="shared" si="7"/>
        <v>0</v>
      </c>
      <c r="G28" s="1">
        <f t="shared" si="8"/>
        <v>-70</v>
      </c>
    </row>
    <row r="29" spans="1:7" x14ac:dyDescent="0.25">
      <c r="A29" s="1" t="s">
        <v>7</v>
      </c>
      <c r="B29" s="1">
        <f t="shared" si="3"/>
        <v>19</v>
      </c>
      <c r="C29" s="1">
        <f t="shared" si="4"/>
        <v>5</v>
      </c>
      <c r="D29" s="1">
        <f t="shared" si="5"/>
        <v>15</v>
      </c>
      <c r="E29" s="1">
        <f t="shared" si="6"/>
        <v>2</v>
      </c>
      <c r="F29" s="1">
        <f t="shared" si="7"/>
        <v>0.48717948717948717</v>
      </c>
      <c r="G29" s="1">
        <f t="shared" si="8"/>
        <v>50</v>
      </c>
    </row>
    <row r="30" spans="1:7" x14ac:dyDescent="0.25">
      <c r="A30" s="1" t="s">
        <v>8</v>
      </c>
      <c r="B30" s="1">
        <f t="shared" si="3"/>
        <v>18</v>
      </c>
      <c r="C30" s="1">
        <f t="shared" si="4"/>
        <v>3</v>
      </c>
      <c r="D30" s="1">
        <f t="shared" si="5"/>
        <v>15</v>
      </c>
      <c r="E30" s="1">
        <f t="shared" si="6"/>
        <v>0</v>
      </c>
      <c r="F30" s="1">
        <f t="shared" si="7"/>
        <v>0.5</v>
      </c>
      <c r="G30" s="1">
        <f t="shared" si="8"/>
        <v>30</v>
      </c>
    </row>
    <row r="31" spans="1:7" x14ac:dyDescent="0.25">
      <c r="A31" s="1" t="s">
        <v>9</v>
      </c>
      <c r="B31" s="1">
        <f t="shared" si="3"/>
        <v>18</v>
      </c>
      <c r="C31" s="1">
        <f t="shared" si="4"/>
        <v>3</v>
      </c>
      <c r="D31" s="1">
        <f t="shared" si="5"/>
        <v>16</v>
      </c>
      <c r="E31" s="1">
        <f t="shared" si="6"/>
        <v>2</v>
      </c>
      <c r="F31" s="1">
        <f t="shared" si="7"/>
        <v>0.48648648648648651</v>
      </c>
      <c r="G31" s="1">
        <f t="shared" si="8"/>
        <v>30</v>
      </c>
    </row>
    <row r="32" spans="1:7" x14ac:dyDescent="0.25">
      <c r="A32" s="1" t="s">
        <v>10</v>
      </c>
      <c r="B32" s="1">
        <f t="shared" si="3"/>
        <v>21</v>
      </c>
      <c r="C32" s="1">
        <f t="shared" si="4"/>
        <v>1</v>
      </c>
      <c r="D32" s="1">
        <f t="shared" si="5"/>
        <v>17</v>
      </c>
      <c r="E32" s="1">
        <f t="shared" si="6"/>
        <v>2</v>
      </c>
      <c r="F32" s="1">
        <f t="shared" si="7"/>
        <v>0.53846153846153844</v>
      </c>
      <c r="G32" s="1">
        <f t="shared" si="8"/>
        <v>50</v>
      </c>
    </row>
    <row r="33" spans="1:7" x14ac:dyDescent="0.25">
      <c r="A33" s="8" t="s">
        <v>11</v>
      </c>
      <c r="B33" s="8">
        <f t="shared" si="3"/>
        <v>18</v>
      </c>
      <c r="C33" s="8">
        <f t="shared" si="4"/>
        <v>4</v>
      </c>
      <c r="D33" s="8">
        <f t="shared" si="5"/>
        <v>18</v>
      </c>
      <c r="E33" s="8">
        <f t="shared" si="6"/>
        <v>0</v>
      </c>
      <c r="F33" s="8">
        <f t="shared" si="7"/>
        <v>0.45</v>
      </c>
      <c r="G33" s="8">
        <f t="shared" si="8"/>
        <v>0</v>
      </c>
    </row>
    <row r="34" spans="1:7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Ogólnie</vt:lpstr>
      <vt:lpstr>1 Talia</vt:lpstr>
      <vt:lpstr>2 Talie</vt:lpstr>
      <vt:lpstr>3 Talie</vt:lpstr>
      <vt:lpstr>4 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2018-12-17T11:06:42Z</dcterms:modified>
</cp:coreProperties>
</file>